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umin\Desktop\BIDV\ONLINE\LAM VIEC ONLINE\ABBF\BAO CAO\NAV TUAN\2021.05.18\"/>
    </mc:Choice>
  </mc:AlternateContent>
  <bookViews>
    <workbookView xWindow="7110" yWindow="135" windowWidth="12120" windowHeight="1176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  <sheet name="Sheet1" sheetId="28" r:id="rId9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52511" calcMode="manual"/>
</workbook>
</file>

<file path=xl/calcChain.xml><?xml version="1.0" encoding="utf-8"?>
<calcChain xmlns="http://schemas.openxmlformats.org/spreadsheetml/2006/main">
  <c r="E45" i="27" l="1"/>
  <c r="E37" i="27"/>
  <c r="E31" i="27" l="1"/>
  <c r="E30" i="27"/>
  <c r="F25" i="27" l="1"/>
  <c r="E39" i="27"/>
  <c r="E25" i="27"/>
  <c r="D18" i="27"/>
  <c r="D20" i="27" l="1"/>
  <c r="D21" i="27" s="1"/>
  <c r="D19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<sst xmlns="http://schemas.openxmlformats.org/spreadsheetml/2006/main" count="1388" uniqueCount="597">
  <si>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</si>
  <si>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</si>
  <si>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</si>
  <si>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</si>
  <si>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</si>
  <si>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</si>
  <si>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</si>
  <si>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</si>
  <si>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</si>
  <si>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</si>
  <si>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</si>
  <si>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</si>
  <si>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</si>
  <si>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</si>
  <si>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</si>
  <si>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</si>
  <si>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</si>
  <si>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</si>
  <si>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</si>
  <si>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</si>
  <si>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</si>
  <si>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</si>
  <si>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</si>
  <si>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</si>
  <si>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</si>
  <si>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</si>
  <si>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</si>
  <si>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</si>
  <si>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</si>
  <si>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</si>
  <si>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</si>
  <si>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</si>
  <si>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</si>
  <si>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</si>
  <si>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</si>
  <si>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</si>
  <si>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</si>
  <si>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</si>
  <si>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</si>
  <si>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</si>
  <si>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</si>
  <si>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</si>
  <si>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</si>
  <si>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</si>
  <si>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</si>
  <si>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</si>
  <si>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</si>
  <si>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</si>
  <si>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</si>
  <si>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</si>
  <si>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</si>
  <si>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</si>
  <si>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</si>
  <si>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</si>
  <si>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</si>
  <si>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</si>
  <si>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</si>
  <si>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</si>
  <si>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</si>
  <si>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</si>
  <si>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</si>
  <si>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</si>
  <si>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</si>
  <si>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</si>
  <si>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</si>
  <si>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</si>
  <si>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</si>
  <si>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</si>
  <si>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</si>
  <si>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</si>
  <si>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</si>
  <si>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</si>
  <si>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</si>
  <si>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</si>
  <si>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</si>
  <si>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</si>
  <si>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</si>
  <si>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</si>
  <si>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</si>
  <si>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</si>
  <si>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</si>
  <si>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</si>
  <si>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</si>
  <si>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</si>
  <si>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</si>
  <si>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</si>
  <si>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</si>
  <si>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</si>
  <si>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</si>
  <si>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</si>
  <si>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</si>
  <si>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</si>
  <si>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</si>
  <si>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</si>
  <si>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</si>
  <si>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</si>
  <si>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</si>
  <si>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</si>
  <si>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</si>
  <si>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</si>
  <si>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</si>
  <si>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</si>
  <si>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</si>
  <si>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</si>
  <si>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</si>
  <si>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</si>
  <si>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</si>
  <si>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</si>
  <si>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</si>
  <si>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</si>
  <si>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</si>
  <si>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</si>
  <si>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</si>
  <si>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</si>
  <si>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</si>
  <si>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</si>
  <si>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</si>
  <si>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</si>
  <si>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</si>
  <si>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</si>
  <si>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</si>
  <si>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</si>
  <si>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</si>
  <si>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</si>
  <si>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</si>
  <si>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</si>
  <si>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</si>
  <si>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</si>
  <si>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</si>
  <si>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</si>
  <si>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</si>
  <si>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</si>
  <si>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</si>
  <si>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</si>
  <si>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</si>
  <si>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</si>
  <si>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</si>
  <si>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</si>
  <si>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</si>
  <si>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</si>
  <si>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</si>
  <si>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</si>
  <si>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</si>
  <si>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</si>
  <si>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</si>
  <si>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</si>
  <si>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</si>
  <si>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</si>
  <si>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</si>
  <si>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</si>
  <si>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</si>
  <si>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</si>
  <si>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</si>
  <si>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</si>
  <si>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</si>
  <si>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</si>
  <si>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</si>
  <si>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</si>
  <si>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</si>
  <si>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</si>
  <si>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</si>
  <si>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</si>
  <si>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</si>
  <si>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</si>
  <si>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</si>
  <si>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</si>
  <si>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</si>
  <si>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</si>
  <si>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</si>
  <si>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</si>
  <si>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</si>
  <si>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</si>
  <si>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</si>
  <si>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</si>
  <si>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</si>
  <si>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</si>
  <si>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</si>
  <si>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</si>
  <si>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</si>
  <si>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</si>
  <si>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</si>
  <si>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</si>
  <si>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</si>
  <si>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</si>
  <si>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</si>
  <si>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</si>
  <si>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</si>
  <si>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</si>
  <si>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</si>
  <si>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</si>
  <si>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</si>
  <si>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</si>
  <si>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</si>
  <si>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</si>
  <si>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</si>
  <si>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</si>
  <si>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</si>
  <si>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</si>
  <si>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</si>
  <si>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</si>
  <si>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</si>
  <si>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</si>
  <si>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</si>
  <si>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</si>
  <si>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</si>
  <si>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</si>
  <si>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</si>
  <si>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</si>
  <si>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</si>
  <si>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</si>
  <si>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</si>
  <si>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</si>
  <si>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</si>
  <si>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</si>
  <si>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</si>
  <si>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</si>
  <si>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</si>
  <si>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</si>
  <si>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</si>
  <si>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</si>
  <si>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</si>
  <si>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</si>
  <si>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</si>
  <si>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</si>
  <si>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</si>
  <si>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</si>
  <si>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</si>
  <si>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</si>
  <si>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</si>
  <si>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</si>
  <si>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</si>
  <si>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</si>
  <si>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</si>
  <si>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</si>
  <si>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</si>
  <si>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</si>
  <si>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</si>
  <si>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</si>
  <si>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</si>
  <si>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</si>
  <si>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</si>
  <si>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</si>
  <si>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</si>
  <si>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</si>
  <si>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</si>
  <si>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</si>
  <si>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</si>
  <si>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</si>
  <si>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</si>
  <si>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</si>
  <si>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</si>
  <si>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</si>
  <si>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</si>
  <si>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</si>
  <si>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</si>
  <si>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</si>
  <si>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</si>
  <si>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</si>
  <si>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</si>
  <si>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</si>
  <si>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</si>
  <si>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</si>
  <si>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</si>
  <si>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</si>
  <si>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</si>
  <si>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</si>
  <si>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</si>
  <si>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</si>
  <si>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</si>
  <si>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</si>
  <si>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</si>
  <si>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</si>
  <si>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</si>
  <si>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</si>
  <si>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</si>
  <si>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</si>
  <si>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</si>
  <si>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</si>
  <si>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</si>
  <si>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</si>
  <si>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</si>
  <si>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</si>
  <si>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</si>
  <si>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</si>
  <si>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</si>
  <si>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</si>
  <si>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</si>
  <si>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</si>
  <si>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</si>
  <si>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</si>
  <si>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</si>
  <si>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</si>
  <si>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</si>
  <si>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</si>
  <si>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</si>
  <si>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</si>
  <si>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</si>
  <si>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</si>
  <si>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</si>
  <si>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</si>
  <si>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</si>
  <si>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</si>
  <si>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</si>
  <si>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</si>
  <si>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</si>
  <si>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</si>
  <si>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</si>
  <si>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</si>
  <si>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</si>
  <si>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</si>
  <si>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</si>
  <si>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</si>
  <si>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</si>
  <si>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</si>
  <si>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</si>
  <si>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</si>
  <si>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</si>
  <si>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</si>
  <si>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</si>
  <si>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</si>
  <si>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</si>
  <si>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</si>
  <si>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</si>
  <si>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</si>
  <si>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</si>
  <si>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</si>
  <si>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</si>
  <si>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</si>
  <si>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</si>
  <si>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</si>
  <si>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</si>
  <si>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</si>
  <si>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</si>
  <si>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</si>
  <si>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</si>
  <si>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</si>
  <si>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</si>
  <si>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</si>
  <si>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</si>
  <si>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</si>
  <si>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</si>
  <si>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</si>
  <si>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</si>
  <si>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</si>
  <si>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</si>
  <si>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</si>
  <si>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</si>
  <si>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</si>
  <si>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</si>
  <si>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</si>
  <si>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</si>
  <si>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</si>
  <si>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</si>
  <si>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</si>
  <si>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</si>
  <si>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</si>
  <si>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</si>
  <si>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</si>
  <si>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</si>
  <si>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</si>
  <si>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</si>
  <si>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</si>
  <si>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</si>
  <si>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</si>
  <si>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</si>
  <si>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</si>
  <si>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</si>
  <si>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</si>
  <si>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</si>
  <si>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</si>
  <si>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</si>
  <si>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</si>
  <si>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</si>
  <si>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</si>
  <si>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</si>
  <si>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</si>
  <si>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</si>
  <si>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</si>
  <si>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</si>
  <si>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</si>
  <si>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</si>
  <si>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</si>
  <si>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</si>
  <si>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</si>
  <si>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</si>
  <si>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</si>
  <si>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</si>
  <si>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</si>
  <si>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</si>
  <si>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</si>
  <si>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</si>
  <si>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</si>
  <si>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</si>
  <si>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</si>
  <si>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</si>
  <si>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</si>
  <si>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</si>
  <si>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</si>
  <si>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</si>
  <si>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</si>
  <si>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</si>
  <si>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</si>
  <si>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</si>
  <si>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</si>
  <si>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</si>
  <si>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</si>
  <si>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</si>
  <si>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</si>
  <si>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</si>
  <si>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</si>
  <si>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</si>
  <si>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</si>
  <si>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</si>
  <si>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</si>
  <si>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</si>
  <si>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</si>
  <si>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</si>
  <si>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</si>
  <si>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</si>
  <si>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</si>
  <si>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</si>
  <si>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</si>
  <si>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</si>
  <si>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</si>
  <si>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</si>
  <si>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</si>
  <si>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</si>
  <si>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</si>
  <si>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</si>
  <si>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</si>
  <si>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</si>
  <si>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</si>
  <si>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</si>
  <si>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</si>
  <si>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</si>
  <si>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</si>
  <si>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</si>
  <si>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</si>
  <si>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</si>
  <si>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</si>
  <si>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</si>
  <si>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</si>
  <si>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</si>
  <si>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</si>
  <si>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</si>
  <si>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</si>
  <si>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</si>
  <si>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</si>
  <si>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</si>
  <si>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</si>
  <si>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</si>
  <si>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</si>
  <si>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</si>
  <si>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</si>
  <si>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</si>
  <si>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</si>
  <si>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</si>
  <si>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</si>
  <si>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</si>
  <si>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</si>
  <si>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</si>
  <si>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</si>
  <si>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</si>
  <si>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</si>
  <si>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</si>
  <si>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</si>
  <si>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</si>
  <si>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</si>
  <si>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</si>
  <si>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</si>
  <si>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</si>
  <si>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</si>
  <si>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</si>
  <si>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</si>
  <si>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</si>
  <si>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</si>
  <si>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</si>
  <si>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</si>
  <si>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</si>
  <si>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</si>
  <si>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</si>
  <si>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</si>
  <si>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</si>
  <si>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</si>
  <si>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</si>
  <si>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</si>
  <si>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</si>
  <si>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</si>
  <si>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</si>
  <si>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</si>
  <si>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</si>
  <si>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</si>
  <si>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</si>
  <si>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</si>
  <si>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</si>
  <si>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</si>
  <si>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</si>
  <si>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</si>
  <si>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</si>
  <si>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</si>
  <si>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</si>
  <si>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</si>
  <si>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</si>
  <si>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</si>
  <si>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</si>
  <si>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</si>
  <si>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</si>
  <si>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</si>
  <si>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</si>
  <si>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</si>
  <si>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</si>
  <si>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</si>
  <si>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</si>
  <si>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</si>
  <si>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</si>
  <si>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</si>
  <si>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</si>
  <si>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</si>
  <si>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</si>
  <si>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</si>
  <si>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</si>
  <si>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</si>
  <si>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</si>
  <si>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</si>
  <si>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</si>
  <si>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</si>
  <si>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</si>
  <si>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</si>
  <si>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</si>
  <si>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</si>
  <si>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</si>
  <si>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</si>
  <si>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</si>
  <si>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</si>
  <si>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</si>
  <si>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</si>
  <si>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</si>
  <si>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</si>
  <si>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</si>
  <si>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</si>
  <si>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</si>
  <si>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</si>
  <si>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</si>
  <si>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</si>
  <si>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</si>
  <si>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</si>
  <si>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</si>
  <si>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</si>
  <si>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</si>
  <si>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</si>
  <si>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</si>
  <si>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</si>
  <si>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</si>
  <si>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</si>
  <si>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</si>
  <si>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</si>
  <si>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</si>
  <si>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</si>
  <si>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</si>
  <si>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</si>
  <si>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</si>
  <si>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Phụ lục XXIV: Báo cáo về thay đổi giá trị tài sản ròng</t>
  </si>
  <si>
    <t>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</si>
  <si>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</si>
  <si>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</si>
  <si>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</si>
  <si>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</si>
  <si>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</si>
  <si>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</si>
  <si>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</si>
  <si>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</si>
  <si>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</si>
  <si>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</si>
  <si>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</si>
  <si>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</si>
  <si>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</si>
  <si>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</si>
  <si>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 xml:space="preserve"> Thay đổi NAV do mua lại, phát hành thêm Chứng chỉ quỹ</t>
  </si>
  <si>
    <t>Change of NAV due to redemption, subscription of Fund Certificate</t>
  </si>
  <si>
    <t>Tỷ lệ sở hữu/………</t>
  </si>
  <si>
    <t>Công ty Cổ phần Quản lý Quỹ đầu chứng khoán An Bình</t>
  </si>
  <si>
    <t xml:space="preserve">An Binh Fund Management Joint Stock Company </t>
  </si>
  <si>
    <t>Quỹ đầu tư Trái Phiếu An Bình</t>
  </si>
  <si>
    <t>An Binh Bond Fund</t>
  </si>
  <si>
    <t>5. Ngày lập báo cáo:</t>
  </si>
  <si>
    <t>Reporting Date: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</si>
  <si>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</si>
  <si>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</si>
  <si>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</si>
  <si>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</si>
  <si>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</si>
  <si>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</si>
  <si>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</si>
  <si>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</si>
  <si>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</si>
  <si>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</si>
  <si>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</rPr>
      <t>Authorised Representative of Supervisory bank</t>
    </r>
    <r>
      <rPr>
        <b/>
        <sz val="1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</si>
</sst>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i/>
      <sz val="13"/>
      <name val="Times New Roman"/>
      <family val="1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3" fontId="4" fillId="0" borderId="0" applyNumberFormat="0" applyFill="0" applyBorder="0" applyAlignment="0" applyProtection="0"/>
    <xf numFmtId="173" fontId="4" fillId="0" borderId="0" applyNumberFormat="0" applyFill="0" applyBorder="0" applyAlignment="0" applyProtection="0"/>
    <xf numFmtId="170" fontId="8" fillId="0" borderId="0" applyBorder="0"/>
    <xf numFmtId="173" fontId="26" fillId="2" borderId="0" applyNumberFormat="0" applyBorder="0" applyAlignment="0" applyProtection="0"/>
    <xf numFmtId="173" fontId="26" fillId="3" borderId="0" applyNumberFormat="0" applyBorder="0" applyAlignment="0" applyProtection="0"/>
    <xf numFmtId="173" fontId="26" fillId="4" borderId="0" applyNumberFormat="0" applyBorder="0" applyAlignment="0" applyProtection="0"/>
    <xf numFmtId="173" fontId="26" fillId="5" borderId="0" applyNumberFormat="0" applyBorder="0" applyAlignment="0" applyProtection="0"/>
    <xf numFmtId="173" fontId="26" fillId="6" borderId="0" applyNumberFormat="0" applyBorder="0" applyAlignment="0" applyProtection="0"/>
    <xf numFmtId="173" fontId="26" fillId="7" borderId="0" applyNumberFormat="0" applyBorder="0" applyAlignment="0" applyProtection="0"/>
    <xf numFmtId="173" fontId="26" fillId="8" borderId="0" applyNumberFormat="0" applyBorder="0" applyAlignment="0" applyProtection="0"/>
    <xf numFmtId="173" fontId="26" fillId="9" borderId="0" applyNumberFormat="0" applyBorder="0" applyAlignment="0" applyProtection="0"/>
    <xf numFmtId="173" fontId="26" fillId="10" borderId="0" applyNumberFormat="0" applyBorder="0" applyAlignment="0" applyProtection="0"/>
    <xf numFmtId="173" fontId="26" fillId="5" borderId="0" applyNumberFormat="0" applyBorder="0" applyAlignment="0" applyProtection="0"/>
    <xf numFmtId="173" fontId="26" fillId="8" borderId="0" applyNumberFormat="0" applyBorder="0" applyAlignment="0" applyProtection="0"/>
    <xf numFmtId="173" fontId="26" fillId="11" borderId="0" applyNumberFormat="0" applyBorder="0" applyAlignment="0" applyProtection="0"/>
    <xf numFmtId="173" fontId="27" fillId="12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13" borderId="0" applyNumberFormat="0" applyBorder="0" applyAlignment="0" applyProtection="0"/>
    <xf numFmtId="173" fontId="27" fillId="14" borderId="0" applyNumberFormat="0" applyBorder="0" applyAlignment="0" applyProtection="0"/>
    <xf numFmtId="173" fontId="27" fillId="15" borderId="0" applyNumberFormat="0" applyBorder="0" applyAlignment="0" applyProtection="0"/>
    <xf numFmtId="173" fontId="27" fillId="16" borderId="0" applyNumberFormat="0" applyBorder="0" applyAlignment="0" applyProtection="0"/>
    <xf numFmtId="173" fontId="27" fillId="17" borderId="0" applyNumberFormat="0" applyBorder="0" applyAlignment="0" applyProtection="0"/>
    <xf numFmtId="173" fontId="27" fillId="18" borderId="0" applyNumberFormat="0" applyBorder="0" applyAlignment="0" applyProtection="0"/>
    <xf numFmtId="173" fontId="27" fillId="13" borderId="0" applyNumberFormat="0" applyBorder="0" applyAlignment="0" applyProtection="0"/>
    <xf numFmtId="173" fontId="27" fillId="14" borderId="0" applyNumberFormat="0" applyBorder="0" applyAlignment="0" applyProtection="0"/>
    <xf numFmtId="173" fontId="27" fillId="19" borderId="0" applyNumberFormat="0" applyBorder="0" applyAlignment="0" applyProtection="0"/>
    <xf numFmtId="173" fontId="28" fillId="3" borderId="0" applyNumberFormat="0" applyBorder="0" applyAlignment="0" applyProtection="0"/>
    <xf numFmtId="170" fontId="8" fillId="0" borderId="0" applyFill="0"/>
    <xf numFmtId="171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70" fontId="8" fillId="0" borderId="1" applyFill="0" applyBorder="0"/>
    <xf numFmtId="165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70" fontId="8" fillId="0" borderId="2" applyFill="0" applyBorder="0"/>
    <xf numFmtId="170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70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70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3" fontId="29" fillId="20" borderId="3" applyNumberFormat="0" applyAlignment="0" applyProtection="0"/>
    <xf numFmtId="173" fontId="30" fillId="21" borderId="4" applyNumberFormat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31" fillId="0" borderId="0" applyNumberFormat="0" applyFill="0" applyBorder="0" applyAlignment="0" applyProtection="0"/>
    <xf numFmtId="173" fontId="32" fillId="4" borderId="0" applyNumberFormat="0" applyBorder="0" applyAlignment="0" applyProtection="0"/>
    <xf numFmtId="173" fontId="33" fillId="0" borderId="5" applyNumberFormat="0" applyFill="0" applyAlignment="0" applyProtection="0"/>
    <xf numFmtId="173" fontId="34" fillId="0" borderId="6" applyNumberFormat="0" applyFill="0" applyAlignment="0" applyProtection="0"/>
    <xf numFmtId="173" fontId="35" fillId="0" borderId="7" applyNumberFormat="0" applyFill="0" applyAlignment="0" applyProtection="0"/>
    <xf numFmtId="173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73" fontId="36" fillId="7" borderId="3" applyNumberFormat="0" applyAlignment="0" applyProtection="0"/>
    <xf numFmtId="0" fontId="17" fillId="0" borderId="0" applyNumberFormat="0" applyFont="0" applyBorder="0" applyAlignment="0"/>
    <xf numFmtId="173" fontId="37" fillId="0" borderId="8" applyNumberFormat="0" applyFill="0" applyAlignment="0" applyProtection="0"/>
    <xf numFmtId="173" fontId="38" fillId="22" borderId="0" applyNumberFormat="0" applyBorder="0" applyAlignment="0" applyProtection="0"/>
    <xf numFmtId="173" fontId="50" fillId="0" borderId="0"/>
    <xf numFmtId="0" fontId="48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8" fillId="0" borderId="0"/>
    <xf numFmtId="0" fontId="48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8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8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8" fillId="0" borderId="0"/>
    <xf numFmtId="0" fontId="13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173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173" fontId="48" fillId="0" borderId="0"/>
    <xf numFmtId="0" fontId="3" fillId="0" borderId="0"/>
    <xf numFmtId="173" fontId="48" fillId="0" borderId="0"/>
    <xf numFmtId="0" fontId="2" fillId="0" borderId="0"/>
    <xf numFmtId="0" fontId="2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3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3" fillId="0" borderId="0"/>
    <xf numFmtId="0" fontId="2" fillId="0" borderId="0"/>
    <xf numFmtId="0" fontId="2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2" fillId="0" borderId="0"/>
    <xf numFmtId="0" fontId="2" fillId="0" borderId="0"/>
    <xf numFmtId="0" fontId="48" fillId="0" borderId="0"/>
    <xf numFmtId="173" fontId="48" fillId="0" borderId="0"/>
    <xf numFmtId="0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3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3" fillId="0" borderId="0"/>
    <xf numFmtId="0" fontId="2" fillId="0" borderId="0"/>
    <xf numFmtId="0" fontId="2" fillId="0" borderId="0"/>
    <xf numFmtId="173" fontId="13" fillId="0" borderId="0"/>
    <xf numFmtId="173" fontId="48" fillId="0" borderId="0"/>
    <xf numFmtId="0" fontId="2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173" fontId="48" fillId="0" borderId="0"/>
    <xf numFmtId="0" fontId="48" fillId="0" borderId="0"/>
    <xf numFmtId="0" fontId="48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3" fontId="13" fillId="23" borderId="9" applyNumberFormat="0" applyFont="0" applyAlignment="0" applyProtection="0"/>
    <xf numFmtId="170" fontId="17" fillId="0" borderId="0" applyBorder="0" applyAlignment="0"/>
    <xf numFmtId="0" fontId="19" fillId="0" borderId="0"/>
    <xf numFmtId="173" fontId="39" fillId="20" borderId="10" applyNumberFormat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70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70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70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70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70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3" fontId="40" fillId="0" borderId="0" applyNumberFormat="0" applyFill="0" applyBorder="0" applyAlignment="0" applyProtection="0"/>
    <xf numFmtId="173" fontId="41" fillId="0" borderId="15" applyNumberFormat="0" applyFill="0" applyAlignment="0" applyProtection="0"/>
    <xf numFmtId="173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56" applyNumberFormat="0" applyFill="0" applyAlignment="0" applyProtection="0"/>
    <xf numFmtId="0" fontId="65" fillId="0" borderId="57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39" borderId="0" applyNumberFormat="0" applyBorder="0" applyAlignment="0" applyProtection="0"/>
    <xf numFmtId="0" fontId="68" fillId="40" borderId="0" applyNumberFormat="0" applyBorder="0" applyAlignment="0" applyProtection="0"/>
    <xf numFmtId="0" fontId="69" fillId="41" borderId="0" applyNumberFormat="0" applyBorder="0" applyAlignment="0" applyProtection="0"/>
    <xf numFmtId="0" fontId="70" fillId="42" borderId="59" applyNumberFormat="0" applyAlignment="0" applyProtection="0"/>
    <xf numFmtId="0" fontId="71" fillId="43" borderId="60" applyNumberFormat="0" applyAlignment="0" applyProtection="0"/>
    <xf numFmtId="0" fontId="72" fillId="43" borderId="59" applyNumberFormat="0" applyAlignment="0" applyProtection="0"/>
    <xf numFmtId="0" fontId="73" fillId="0" borderId="61" applyNumberFormat="0" applyFill="0" applyAlignment="0" applyProtection="0"/>
    <xf numFmtId="0" fontId="74" fillId="44" borderId="62" applyNumberForma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64" applyNumberFormat="0" applyFill="0" applyAlignment="0" applyProtection="0"/>
    <xf numFmtId="0" fontId="7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8" fillId="49" borderId="0" applyNumberFormat="0" applyBorder="0" applyAlignment="0" applyProtection="0"/>
    <xf numFmtId="0" fontId="7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8" fillId="53" borderId="0" applyNumberFormat="0" applyBorder="0" applyAlignment="0" applyProtection="0"/>
    <xf numFmtId="0" fontId="7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8" fillId="57" borderId="0" applyNumberFormat="0" applyBorder="0" applyAlignment="0" applyProtection="0"/>
    <xf numFmtId="0" fontId="7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8" fillId="61" borderId="0" applyNumberFormat="0" applyBorder="0" applyAlignment="0" applyProtection="0"/>
    <xf numFmtId="0" fontId="78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8" fillId="65" borderId="0" applyNumberFormat="0" applyBorder="0" applyAlignment="0" applyProtection="0"/>
    <xf numFmtId="0" fontId="78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8" fillId="69" borderId="0" applyNumberFormat="0" applyBorder="0" applyAlignment="0" applyProtection="0"/>
    <xf numFmtId="0" fontId="79" fillId="0" borderId="0">
      <alignment vertical="top"/>
    </xf>
    <xf numFmtId="0" fontId="1" fillId="45" borderId="63" applyNumberFormat="0" applyFont="0" applyAlignment="0" applyProtection="0"/>
  </cellStyleXfs>
  <cellXfs count="373">
    <xf numFmtId="0" fontId="0" fillId="0" borderId="0" xfId="0"/>
    <xf numFmtId="0" fontId="2" fillId="0" borderId="0" xfId="303" applyFill="1" applyAlignment="1">
      <alignment vertical="center"/>
    </xf>
    <xf numFmtId="167" fontId="2" fillId="0" borderId="0" xfId="87" applyNumberFormat="1" applyFont="1" applyAlignment="1" applyProtection="1">
      <alignment vertical="center"/>
      <protection locked="0"/>
    </xf>
    <xf numFmtId="168" fontId="50" fillId="0" borderId="16" xfId="303" applyNumberFormat="1" applyFont="1" applyFill="1" applyBorder="1" applyAlignment="1" applyProtection="1">
      <alignment vertical="center"/>
      <protection locked="0"/>
    </xf>
    <xf numFmtId="10" fontId="50" fillId="0" borderId="16" xfId="303" applyNumberFormat="1" applyFont="1" applyFill="1" applyBorder="1" applyAlignment="1" applyProtection="1">
      <alignment vertical="center"/>
      <protection locked="0"/>
    </xf>
    <xf numFmtId="167" fontId="2" fillId="0" borderId="0" xfId="303" applyNumberFormat="1" applyAlignment="1" applyProtection="1">
      <alignment vertical="center"/>
      <protection locked="0"/>
    </xf>
    <xf numFmtId="166" fontId="4" fillId="22" borderId="17" xfId="87" applyFont="1" applyFill="1" applyBorder="1" applyAlignment="1" applyProtection="1">
      <alignment horizontal="center"/>
      <protection locked="0"/>
    </xf>
    <xf numFmtId="169" fontId="4" fillId="22" borderId="17" xfId="87" applyNumberFormat="1" applyFont="1" applyFill="1" applyBorder="1" applyAlignment="1" applyProtection="1">
      <alignment horizontal="center"/>
      <protection locked="0"/>
    </xf>
    <xf numFmtId="166" fontId="2" fillId="0" borderId="18" xfId="87" applyFont="1" applyBorder="1" applyProtection="1">
      <protection locked="0"/>
    </xf>
    <xf numFmtId="169" fontId="2" fillId="0" borderId="18" xfId="87" applyNumberFormat="1" applyFont="1" applyBorder="1" applyProtection="1">
      <protection locked="0"/>
    </xf>
    <xf numFmtId="166" fontId="4" fillId="22" borderId="19" xfId="87" applyFont="1" applyFill="1" applyBorder="1" applyProtection="1">
      <protection locked="0"/>
    </xf>
    <xf numFmtId="166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166" fontId="4" fillId="28" borderId="22" xfId="87" applyFont="1" applyFill="1" applyBorder="1" applyAlignment="1" applyProtection="1">
      <alignment horizontal="center" vertical="center" wrapText="1"/>
      <protection locked="0"/>
    </xf>
    <xf numFmtId="166" fontId="4" fillId="28" borderId="23" xfId="87" applyFont="1" applyFill="1" applyBorder="1" applyAlignment="1" applyProtection="1">
      <alignment horizontal="center" vertical="center" wrapText="1"/>
      <protection locked="0"/>
    </xf>
    <xf numFmtId="169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166" fontId="2" fillId="28" borderId="25" xfId="87" applyFont="1" applyFill="1" applyBorder="1" applyAlignment="1" applyProtection="1">
      <alignment vertical="center"/>
      <protection locked="0"/>
    </xf>
    <xf numFmtId="166" fontId="2" fillId="28" borderId="26" xfId="87" applyFont="1" applyFill="1" applyBorder="1" applyAlignment="1" applyProtection="1">
      <alignment vertical="center"/>
      <protection locked="0"/>
    </xf>
    <xf numFmtId="166" fontId="2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6" fontId="4" fillId="28" borderId="17" xfId="87" applyFont="1" applyFill="1" applyBorder="1" applyAlignment="1" applyProtection="1">
      <alignment vertical="center"/>
      <protection locked="0"/>
    </xf>
    <xf numFmtId="167" fontId="4" fillId="28" borderId="17" xfId="87" applyNumberFormat="1" applyFont="1" applyFill="1" applyBorder="1" applyAlignment="1" applyProtection="1">
      <alignment vertical="center"/>
      <protection locked="0"/>
    </xf>
    <xf numFmtId="0" fontId="51" fillId="0" borderId="0" xfId="0" applyFont="1"/>
    <xf numFmtId="167" fontId="48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166" fontId="2" fillId="0" borderId="16" xfId="64" applyFont="1" applyFill="1" applyBorder="1" applyAlignment="1" applyProtection="1">
      <alignment horizontal="center" vertical="center"/>
      <protection locked="0"/>
    </xf>
    <xf numFmtId="167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2" fillId="0" borderId="0" xfId="0" applyFont="1"/>
    <xf numFmtId="0" fontId="53" fillId="0" borderId="0" xfId="0" applyFont="1"/>
    <xf numFmtId="166" fontId="53" fillId="0" borderId="0" xfId="64" applyFont="1"/>
    <xf numFmtId="0" fontId="53" fillId="0" borderId="0" xfId="0" applyFont="1" applyAlignment="1">
      <alignment vertical="center"/>
    </xf>
    <xf numFmtId="166" fontId="53" fillId="0" borderId="0" xfId="64" applyFont="1" applyAlignment="1">
      <alignment vertical="center"/>
    </xf>
    <xf numFmtId="166" fontId="53" fillId="0" borderId="0" xfId="64" applyFont="1" applyAlignment="1" applyProtection="1">
      <alignment vertical="center"/>
      <protection locked="0"/>
    </xf>
    <xf numFmtId="166" fontId="53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0" fillId="0" borderId="0" xfId="0"/>
    <xf numFmtId="0" fontId="52" fillId="29" borderId="0" xfId="0" applyFont="1" applyFill="1"/>
    <xf numFmtId="0" fontId="53" fillId="29" borderId="0" xfId="0" applyFont="1" applyFill="1"/>
    <xf numFmtId="0" fontId="53" fillId="29" borderId="0" xfId="0" applyFont="1" applyFill="1" applyAlignment="1">
      <alignment vertical="center"/>
    </xf>
    <xf numFmtId="0" fontId="52" fillId="30" borderId="0" xfId="0" applyFont="1" applyFill="1"/>
    <xf numFmtId="0" fontId="53" fillId="30" borderId="0" xfId="0" applyFont="1" applyFill="1"/>
    <xf numFmtId="0" fontId="53" fillId="30" borderId="0" xfId="0" applyFont="1" applyFill="1" applyAlignment="1">
      <alignment vertical="center"/>
    </xf>
    <xf numFmtId="166" fontId="53" fillId="30" borderId="0" xfId="64" applyFont="1" applyFill="1" applyAlignment="1">
      <alignment vertical="center"/>
    </xf>
    <xf numFmtId="166" fontId="53" fillId="30" borderId="0" xfId="0" applyNumberFormat="1" applyFont="1" applyFill="1" applyAlignment="1">
      <alignment vertical="center"/>
    </xf>
    <xf numFmtId="166" fontId="53" fillId="30" borderId="0" xfId="64" applyFont="1" applyFill="1"/>
    <xf numFmtId="0" fontId="55" fillId="29" borderId="0" xfId="0" applyFont="1" applyFill="1"/>
    <xf numFmtId="15" fontId="53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167" fontId="53" fillId="29" borderId="0" xfId="64" applyNumberFormat="1" applyFont="1" applyFill="1" applyAlignment="1">
      <alignment vertical="center"/>
    </xf>
    <xf numFmtId="167" fontId="53" fillId="29" borderId="0" xfId="0" applyNumberFormat="1" applyFont="1" applyFill="1" applyAlignment="1">
      <alignment vertical="center"/>
    </xf>
    <xf numFmtId="167" fontId="53" fillId="0" borderId="0" xfId="64" applyNumberFormat="1" applyFont="1" applyAlignment="1">
      <alignment vertical="center"/>
    </xf>
    <xf numFmtId="0" fontId="51" fillId="31" borderId="0" xfId="0" applyFont="1" applyFill="1"/>
    <xf numFmtId="166" fontId="48" fillId="0" borderId="0" xfId="64" applyFont="1"/>
    <xf numFmtId="10" fontId="0" fillId="32" borderId="0" xfId="0" applyNumberFormat="1" applyFill="1"/>
    <xf numFmtId="9" fontId="53" fillId="29" borderId="0" xfId="0" applyNumberFormat="1" applyFont="1" applyFill="1"/>
    <xf numFmtId="10" fontId="53" fillId="29" borderId="0" xfId="0" applyNumberFormat="1" applyFont="1" applyFill="1" applyAlignment="1">
      <alignment vertical="center"/>
    </xf>
    <xf numFmtId="167" fontId="53" fillId="29" borderId="0" xfId="0" applyNumberFormat="1" applyFont="1" applyFill="1"/>
    <xf numFmtId="167" fontId="53" fillId="29" borderId="0" xfId="64" applyNumberFormat="1" applyFont="1" applyFill="1"/>
    <xf numFmtId="9" fontId="53" fillId="32" borderId="0" xfId="0" applyNumberFormat="1" applyFont="1" applyFill="1"/>
    <xf numFmtId="166" fontId="53" fillId="29" borderId="0" xfId="0" applyNumberFormat="1" applyFont="1" applyFill="1"/>
    <xf numFmtId="169" fontId="2" fillId="0" borderId="29" xfId="87" applyNumberFormat="1" applyFont="1" applyBorder="1" applyProtection="1">
      <protection locked="0"/>
    </xf>
    <xf numFmtId="169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166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2" fillId="0" borderId="31" xfId="87" applyNumberFormat="1" applyFont="1" applyFill="1" applyBorder="1" applyAlignment="1" applyProtection="1">
      <alignment horizontal="left" vertical="center"/>
      <protection locked="0"/>
    </xf>
    <xf numFmtId="167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166" fontId="2" fillId="0" borderId="16" xfId="87" applyFont="1" applyFill="1" applyBorder="1" applyAlignment="1" applyProtection="1">
      <alignment horizontal="center" vertical="center"/>
      <protection locked="0"/>
    </xf>
    <xf numFmtId="167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2" fillId="0" borderId="31" xfId="88" applyNumberFormat="1" applyFont="1" applyFill="1" applyBorder="1" applyAlignment="1" applyProtection="1">
      <alignment horizontal="left" vertical="center"/>
      <protection locked="0"/>
    </xf>
    <xf numFmtId="166" fontId="2" fillId="0" borderId="16" xfId="88" applyFont="1" applyFill="1" applyBorder="1" applyAlignment="1" applyProtection="1">
      <alignment horizontal="center" vertical="center"/>
      <protection locked="0"/>
    </xf>
    <xf numFmtId="166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7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7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8" fontId="50" fillId="0" borderId="16" xfId="303" applyNumberFormat="1" applyFont="1" applyFill="1" applyBorder="1" applyAlignment="1" applyProtection="1">
      <alignment vertical="center"/>
      <protection locked="0"/>
    </xf>
    <xf numFmtId="10" fontId="50" fillId="0" borderId="16" xfId="303" applyNumberFormat="1" applyFont="1" applyFill="1" applyBorder="1" applyAlignment="1" applyProtection="1">
      <alignment vertical="center"/>
      <protection locked="0"/>
    </xf>
    <xf numFmtId="0" fontId="57" fillId="0" borderId="28" xfId="0" applyFont="1" applyFill="1" applyBorder="1" applyAlignment="1" applyProtection="1">
      <alignment horizontal="left" vertical="center"/>
      <protection locked="0"/>
    </xf>
    <xf numFmtId="0" fontId="58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2" fillId="0" borderId="19" xfId="64" applyNumberFormat="1" applyFont="1" applyFill="1" applyBorder="1" applyAlignment="1" applyProtection="1">
      <alignment vertical="center"/>
      <protection locked="0"/>
    </xf>
    <xf numFmtId="167" fontId="2" fillId="0" borderId="16" xfId="64" applyNumberFormat="1" applyFont="1" applyFill="1" applyBorder="1" applyAlignment="1" applyProtection="1">
      <alignment vertical="center"/>
      <protection locked="0"/>
    </xf>
    <xf numFmtId="169" fontId="2" fillId="0" borderId="19" xfId="64" applyNumberFormat="1" applyFont="1" applyFill="1" applyBorder="1" applyAlignment="1" applyProtection="1">
      <alignment horizontal="right" vertical="center"/>
      <protection locked="0"/>
    </xf>
    <xf numFmtId="169" fontId="2" fillId="0" borderId="16" xfId="64" applyNumberFormat="1" applyFont="1" applyFill="1" applyBorder="1" applyAlignment="1" applyProtection="1">
      <alignment horizontal="right" vertical="center"/>
      <protection locked="0"/>
    </xf>
    <xf numFmtId="169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1" fillId="33" borderId="0" xfId="0" applyFont="1" applyFill="1"/>
    <xf numFmtId="0" fontId="51" fillId="33" borderId="0" xfId="0" applyFont="1" applyFill="1" applyAlignment="1">
      <alignment horizontal="center"/>
    </xf>
    <xf numFmtId="0" fontId="51" fillId="34" borderId="0" xfId="0" applyFont="1" applyFill="1" applyAlignment="1">
      <alignment horizontal="center"/>
    </xf>
    <xf numFmtId="0" fontId="0" fillId="32" borderId="0" xfId="0" applyFill="1"/>
    <xf numFmtId="0" fontId="59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9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1" fillId="32" borderId="0" xfId="0" applyFont="1" applyFill="1"/>
    <xf numFmtId="0" fontId="60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166" fontId="2" fillId="0" borderId="0" xfId="64" applyFont="1" applyFill="1" applyAlignment="1">
      <alignment vertical="center"/>
    </xf>
    <xf numFmtId="0" fontId="0" fillId="0" borderId="0" xfId="0"/>
    <xf numFmtId="167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6" fontId="48" fillId="0" borderId="0" xfId="64" applyFont="1" applyAlignment="1"/>
    <xf numFmtId="166" fontId="61" fillId="0" borderId="0" xfId="64" applyFont="1"/>
    <xf numFmtId="166" fontId="62" fillId="0" borderId="0" xfId="64" applyFont="1" applyAlignment="1"/>
    <xf numFmtId="166" fontId="61" fillId="0" borderId="0" xfId="64" applyFont="1" applyAlignment="1"/>
    <xf numFmtId="0" fontId="48" fillId="0" borderId="0" xfId="64" applyNumberFormat="1" applyFont="1"/>
    <xf numFmtId="0" fontId="61" fillId="0" borderId="0" xfId="64" applyNumberFormat="1" applyFont="1"/>
    <xf numFmtId="177" fontId="44" fillId="0" borderId="0" xfId="0" applyNumberFormat="1" applyFont="1" applyAlignment="1">
      <alignment horizontal="left"/>
    </xf>
    <xf numFmtId="174" fontId="7" fillId="37" borderId="39" xfId="65" applyNumberFormat="1" applyFont="1" applyFill="1" applyBorder="1" applyAlignment="1"/>
    <xf numFmtId="174" fontId="7" fillId="37" borderId="47" xfId="65" applyNumberFormat="1" applyFont="1" applyFill="1" applyBorder="1" applyAlignment="1"/>
    <xf numFmtId="174" fontId="6" fillId="0" borderId="39" xfId="65" applyNumberFormat="1" applyFont="1" applyBorder="1" applyAlignment="1"/>
    <xf numFmtId="174" fontId="7" fillId="0" borderId="47" xfId="65" applyNumberFormat="1" applyFont="1" applyBorder="1" applyAlignment="1"/>
    <xf numFmtId="174" fontId="10" fillId="0" borderId="48" xfId="65" applyNumberFormat="1" applyFont="1" applyBorder="1" applyAlignment="1">
      <alignment horizontal="right"/>
    </xf>
    <xf numFmtId="174" fontId="47" fillId="0" borderId="47" xfId="65" applyNumberFormat="1" applyFont="1" applyBorder="1" applyAlignment="1">
      <alignment vertical="center" wrapText="1"/>
    </xf>
    <xf numFmtId="164" fontId="10" fillId="0" borderId="47" xfId="65" applyNumberFormat="1" applyFont="1" applyBorder="1" applyAlignment="1">
      <alignment horizontal="right"/>
    </xf>
    <xf numFmtId="174" fontId="10" fillId="0" borderId="47" xfId="65" applyNumberFormat="1" applyFont="1" applyBorder="1" applyAlignment="1">
      <alignment horizontal="right"/>
    </xf>
    <xf numFmtId="175" fontId="10" fillId="0" borderId="39" xfId="65" applyNumberFormat="1" applyFont="1" applyBorder="1" applyAlignment="1">
      <alignment horizontal="right"/>
    </xf>
    <xf numFmtId="174" fontId="47" fillId="0" borderId="49" xfId="65" applyNumberFormat="1" applyFont="1" applyBorder="1" applyAlignment="1">
      <alignment vertical="center" wrapText="1"/>
    </xf>
    <xf numFmtId="0" fontId="45" fillId="29" borderId="0" xfId="185" applyFont="1" applyFill="1" applyAlignment="1">
      <alignment vertical="center"/>
    </xf>
    <xf numFmtId="0" fontId="10" fillId="29" borderId="0" xfId="185" applyFont="1" applyFill="1" applyAlignment="1">
      <alignment vertical="center"/>
    </xf>
    <xf numFmtId="0" fontId="45" fillId="29" borderId="0" xfId="185" applyFont="1" applyFill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37" fontId="46" fillId="0" borderId="49" xfId="65" applyNumberFormat="1" applyFont="1" applyBorder="1" applyAlignment="1">
      <alignment vertical="top" wrapText="1"/>
    </xf>
    <xf numFmtId="177" fontId="47" fillId="0" borderId="0" xfId="0" quotePrefix="1" applyNumberFormat="1" applyFont="1" applyAlignment="1">
      <alignment horizontal="left"/>
    </xf>
    <xf numFmtId="174" fontId="10" fillId="0" borderId="65" xfId="65" applyNumberFormat="1" applyFont="1" applyBorder="1" applyAlignment="1"/>
    <xf numFmtId="174" fontId="10" fillId="0" borderId="28" xfId="65" applyNumberFormat="1" applyFont="1" applyBorder="1" applyAlignment="1"/>
    <xf numFmtId="174" fontId="10" fillId="0" borderId="21" xfId="65" applyNumberFormat="1" applyFont="1" applyBorder="1" applyAlignment="1"/>
    <xf numFmtId="0" fontId="46" fillId="0" borderId="0" xfId="0" applyFont="1"/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10" fillId="29" borderId="0" xfId="185" applyFont="1" applyFill="1" applyAlignment="1">
      <alignment horizontal="left" vertical="center"/>
    </xf>
    <xf numFmtId="0" fontId="47" fillId="0" borderId="0" xfId="0" applyFont="1" applyAlignment="1"/>
    <xf numFmtId="0" fontId="46" fillId="0" borderId="0" xfId="0" applyFont="1" applyAlignment="1"/>
    <xf numFmtId="0" fontId="44" fillId="0" borderId="0" xfId="0" applyFont="1" applyAlignment="1"/>
    <xf numFmtId="0" fontId="47" fillId="0" borderId="0" xfId="0" applyFont="1"/>
    <xf numFmtId="14" fontId="47" fillId="0" borderId="0" xfId="0" applyNumberFormat="1" applyFont="1"/>
    <xf numFmtId="176" fontId="47" fillId="0" borderId="0" xfId="0" applyNumberFormat="1" applyFont="1" applyAlignment="1">
      <alignment horizontal="left"/>
    </xf>
    <xf numFmtId="0" fontId="47" fillId="0" borderId="0" xfId="0" applyFont="1" applyFill="1"/>
    <xf numFmtId="0" fontId="46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0" applyFont="1" applyFill="1"/>
    <xf numFmtId="0" fontId="47" fillId="0" borderId="0" xfId="0" applyFont="1" applyAlignment="1">
      <alignment horizontal="left"/>
    </xf>
    <xf numFmtId="0" fontId="85" fillId="0" borderId="0" xfId="0" applyFont="1" applyAlignment="1">
      <alignment horizontal="right"/>
    </xf>
    <xf numFmtId="0" fontId="47" fillId="37" borderId="36" xfId="0" applyFont="1" applyFill="1" applyBorder="1" applyAlignment="1">
      <alignment horizontal="center"/>
    </xf>
    <xf numFmtId="0" fontId="47" fillId="37" borderId="37" xfId="0" applyFont="1" applyFill="1" applyBorder="1" applyAlignment="1">
      <alignment horizontal="center"/>
    </xf>
    <xf numFmtId="164" fontId="46" fillId="0" borderId="0" xfId="65" applyFont="1"/>
    <xf numFmtId="0" fontId="44" fillId="37" borderId="38" xfId="0" applyFont="1" applyFill="1" applyBorder="1" applyAlignment="1">
      <alignment horizontal="center"/>
    </xf>
    <xf numFmtId="0" fontId="44" fillId="37" borderId="39" xfId="0" applyFont="1" applyFill="1" applyBorder="1" applyAlignment="1">
      <alignment horizontal="center"/>
    </xf>
    <xf numFmtId="0" fontId="47" fillId="37" borderId="40" xfId="0" applyFont="1" applyFill="1" applyBorder="1" applyAlignment="1">
      <alignment horizontal="center"/>
    </xf>
    <xf numFmtId="0" fontId="47" fillId="37" borderId="41" xfId="0" applyFont="1" applyFill="1" applyBorder="1" applyAlignment="1">
      <alignment horizontal="center"/>
    </xf>
    <xf numFmtId="0" fontId="44" fillId="37" borderId="30" xfId="0" applyFont="1" applyFill="1" applyBorder="1" applyAlignment="1">
      <alignment horizontal="center"/>
    </xf>
    <xf numFmtId="176" fontId="44" fillId="37" borderId="18" xfId="0" applyNumberFormat="1" applyFont="1" applyFill="1" applyBorder="1" applyAlignment="1">
      <alignment horizontal="center"/>
    </xf>
    <xf numFmtId="176" fontId="44" fillId="37" borderId="50" xfId="0" applyNumberFormat="1" applyFont="1" applyFill="1" applyBorder="1" applyAlignment="1">
      <alignment horizontal="center"/>
    </xf>
    <xf numFmtId="0" fontId="47" fillId="37" borderId="0" xfId="0" applyFont="1" applyFill="1" applyBorder="1"/>
    <xf numFmtId="174" fontId="6" fillId="37" borderId="38" xfId="65" applyNumberFormat="1" applyFont="1" applyFill="1" applyBorder="1" applyAlignment="1"/>
    <xf numFmtId="164" fontId="46" fillId="0" borderId="0" xfId="65" quotePrefix="1" applyFont="1"/>
    <xf numFmtId="0" fontId="85" fillId="37" borderId="29" xfId="0" applyFont="1" applyFill="1" applyBorder="1" applyAlignment="1"/>
    <xf numFmtId="0" fontId="46" fillId="37" borderId="30" xfId="0" applyFont="1" applyFill="1" applyBorder="1" applyAlignment="1"/>
    <xf numFmtId="174" fontId="6" fillId="37" borderId="18" xfId="65" applyNumberFormat="1" applyFont="1" applyFill="1" applyBorder="1" applyAlignment="1"/>
    <xf numFmtId="166" fontId="46" fillId="0" borderId="0" xfId="64" applyFont="1"/>
    <xf numFmtId="0" fontId="47" fillId="0" borderId="0" xfId="0" applyFont="1" applyBorder="1" applyAlignment="1"/>
    <xf numFmtId="0" fontId="47" fillId="0" borderId="42" xfId="0" applyFont="1" applyBorder="1" applyAlignment="1"/>
    <xf numFmtId="174" fontId="6" fillId="0" borderId="38" xfId="65" applyNumberFormat="1" applyFont="1" applyBorder="1" applyAlignment="1"/>
    <xf numFmtId="0" fontId="46" fillId="0" borderId="0" xfId="0" applyFont="1" applyBorder="1"/>
    <xf numFmtId="0" fontId="46" fillId="0" borderId="40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4" fillId="0" borderId="30" xfId="0" applyFont="1" applyBorder="1" applyAlignment="1"/>
    <xf numFmtId="0" fontId="46" fillId="0" borderId="41" xfId="0" applyFont="1" applyBorder="1" applyAlignment="1"/>
    <xf numFmtId="174" fontId="7" fillId="0" borderId="18" xfId="65" applyNumberFormat="1" applyFont="1" applyBorder="1" applyAlignment="1"/>
    <xf numFmtId="0" fontId="46" fillId="0" borderId="32" xfId="0" applyFont="1" applyBorder="1" applyAlignment="1"/>
    <xf numFmtId="0" fontId="46" fillId="0" borderId="43" xfId="0" applyFont="1" applyBorder="1" applyAlignment="1"/>
    <xf numFmtId="174" fontId="10" fillId="0" borderId="19" xfId="65" applyNumberFormat="1" applyFont="1" applyBorder="1" applyAlignment="1">
      <alignment horizontal="right"/>
    </xf>
    <xf numFmtId="174" fontId="46" fillId="0" borderId="0" xfId="0" applyNumberFormat="1" applyFont="1"/>
    <xf numFmtId="174" fontId="7" fillId="0" borderId="0" xfId="65" applyNumberFormat="1" applyFont="1" applyBorder="1" applyAlignment="1">
      <alignment horizontal="right"/>
    </xf>
    <xf numFmtId="0" fontId="44" fillId="0" borderId="29" xfId="0" applyFont="1" applyBorder="1" applyAlignment="1"/>
    <xf numFmtId="0" fontId="46" fillId="0" borderId="41" xfId="0" applyFont="1" applyBorder="1" applyAlignment="1">
      <alignment horizontal="justify" vertical="top"/>
    </xf>
    <xf numFmtId="164" fontId="10" fillId="0" borderId="18" xfId="65" applyNumberFormat="1" applyFont="1" applyBorder="1" applyAlignment="1">
      <alignment horizontal="right"/>
    </xf>
    <xf numFmtId="174" fontId="45" fillId="0" borderId="16" xfId="65" applyNumberFormat="1" applyFont="1" applyBorder="1" applyAlignment="1">
      <alignment horizontal="right"/>
    </xf>
    <xf numFmtId="174" fontId="45" fillId="0" borderId="28" xfId="65" applyNumberFormat="1" applyFont="1" applyBorder="1" applyAlignment="1">
      <alignment horizontal="right"/>
    </xf>
    <xf numFmtId="0" fontId="46" fillId="0" borderId="44" xfId="0" applyFont="1" applyBorder="1" applyAlignment="1">
      <alignment horizontal="center"/>
    </xf>
    <xf numFmtId="0" fontId="46" fillId="0" borderId="45" xfId="0" applyFont="1" applyBorder="1" applyAlignment="1">
      <alignment horizontal="center"/>
    </xf>
    <xf numFmtId="174" fontId="10" fillId="0" borderId="18" xfId="65" applyNumberFormat="1" applyFont="1" applyBorder="1" applyAlignment="1">
      <alignment horizontal="right"/>
    </xf>
    <xf numFmtId="174" fontId="10" fillId="0" borderId="19" xfId="65" applyNumberFormat="1" applyFont="1" applyFill="1" applyBorder="1" applyAlignment="1">
      <alignment horizontal="right"/>
    </xf>
    <xf numFmtId="3" fontId="46" fillId="0" borderId="0" xfId="0" applyNumberFormat="1" applyFont="1"/>
    <xf numFmtId="164" fontId="46" fillId="0" borderId="0" xfId="65" quotePrefix="1" applyNumberFormat="1" applyFont="1"/>
    <xf numFmtId="0" fontId="44" fillId="0" borderId="32" xfId="0" applyFont="1" applyBorder="1" applyAlignment="1"/>
    <xf numFmtId="4" fontId="46" fillId="0" borderId="0" xfId="0" applyNumberFormat="1" applyFont="1"/>
    <xf numFmtId="0" fontId="47" fillId="0" borderId="0" xfId="0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175" fontId="10" fillId="0" borderId="38" xfId="65" applyNumberFormat="1" applyFont="1" applyBorder="1" applyAlignment="1">
      <alignment horizontal="right"/>
    </xf>
    <xf numFmtId="0" fontId="47" fillId="0" borderId="40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4" fillId="0" borderId="30" xfId="0" applyFont="1" applyBorder="1" applyAlignment="1">
      <alignment horizontal="left" vertical="center"/>
    </xf>
    <xf numFmtId="0" fontId="47" fillId="0" borderId="41" xfId="0" applyFont="1" applyBorder="1" applyAlignment="1">
      <alignment horizontal="left" vertical="center"/>
    </xf>
    <xf numFmtId="37" fontId="10" fillId="0" borderId="18" xfId="64" applyNumberFormat="1" applyFont="1" applyBorder="1" applyAlignment="1">
      <alignment horizontal="right"/>
    </xf>
    <xf numFmtId="37" fontId="10" fillId="0" borderId="50" xfId="64" applyNumberFormat="1" applyFont="1" applyBorder="1" applyAlignment="1">
      <alignment horizontal="right"/>
    </xf>
    <xf numFmtId="164" fontId="46" fillId="0" borderId="0" xfId="0" applyNumberFormat="1" applyFont="1"/>
    <xf numFmtId="0" fontId="46" fillId="0" borderId="0" xfId="0" applyFont="1" applyBorder="1" applyAlignment="1">
      <alignment horizontal="left" vertical="center"/>
    </xf>
    <xf numFmtId="0" fontId="46" fillId="0" borderId="45" xfId="0" applyFont="1" applyBorder="1" applyAlignment="1">
      <alignment horizontal="left" vertical="center"/>
    </xf>
    <xf numFmtId="175" fontId="10" fillId="0" borderId="38" xfId="65" applyNumberFormat="1" applyFont="1" applyFill="1" applyBorder="1" applyAlignment="1">
      <alignment horizontal="right"/>
    </xf>
    <xf numFmtId="175" fontId="10" fillId="0" borderId="49" xfId="65" applyNumberFormat="1" applyFont="1" applyBorder="1" applyAlignment="1">
      <alignment horizontal="right"/>
    </xf>
    <xf numFmtId="0" fontId="44" fillId="0" borderId="40" xfId="0" applyFont="1" applyBorder="1" applyAlignment="1">
      <alignment horizontal="center" vertical="top" wrapText="1"/>
    </xf>
    <xf numFmtId="0" fontId="44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left" vertical="center"/>
    </xf>
    <xf numFmtId="37" fontId="10" fillId="0" borderId="18" xfId="64" applyNumberFormat="1" applyFont="1" applyFill="1" applyBorder="1" applyAlignment="1">
      <alignment horizontal="right"/>
    </xf>
    <xf numFmtId="0" fontId="46" fillId="0" borderId="34" xfId="0" applyFont="1" applyBorder="1" applyAlignment="1">
      <alignment horizontal="left" vertical="center"/>
    </xf>
    <xf numFmtId="0" fontId="46" fillId="0" borderId="42" xfId="0" applyFont="1" applyBorder="1" applyAlignment="1">
      <alignment horizontal="left" vertical="center"/>
    </xf>
    <xf numFmtId="37" fontId="10" fillId="0" borderId="16" xfId="64" applyNumberFormat="1" applyFont="1" applyFill="1" applyBorder="1" applyAlignment="1">
      <alignment horizontal="right"/>
    </xf>
    <xf numFmtId="37" fontId="10" fillId="0" borderId="28" xfId="64" applyNumberFormat="1" applyFont="1" applyBorder="1" applyAlignment="1">
      <alignment horizontal="right"/>
    </xf>
    <xf numFmtId="0" fontId="44" fillId="0" borderId="44" xfId="0" applyFont="1" applyBorder="1" applyAlignment="1">
      <alignment horizontal="center" vertical="top" wrapText="1"/>
    </xf>
    <xf numFmtId="0" fontId="44" fillId="0" borderId="45" xfId="0" applyFont="1" applyBorder="1" applyAlignment="1">
      <alignment horizontal="center" vertical="top" wrapText="1"/>
    </xf>
    <xf numFmtId="37" fontId="46" fillId="0" borderId="38" xfId="65" applyNumberFormat="1" applyFont="1" applyBorder="1" applyAlignment="1">
      <alignment horizontal="right" vertical="top" wrapText="1"/>
    </xf>
    <xf numFmtId="0" fontId="44" fillId="0" borderId="30" xfId="0" applyFont="1" applyBorder="1" applyAlignment="1">
      <alignment horizontal="center" vertical="top" wrapText="1"/>
    </xf>
    <xf numFmtId="0" fontId="47" fillId="0" borderId="54" xfId="0" applyFont="1" applyBorder="1" applyAlignment="1">
      <alignment horizontal="left" vertical="center"/>
    </xf>
    <xf numFmtId="39" fontId="10" fillId="0" borderId="38" xfId="64" applyNumberFormat="1" applyFont="1" applyBorder="1" applyAlignment="1">
      <alignment horizontal="right"/>
    </xf>
    <xf numFmtId="39" fontId="10" fillId="0" borderId="49" xfId="64" applyNumberFormat="1" applyFont="1" applyBorder="1" applyAlignment="1">
      <alignment horizontal="right"/>
    </xf>
    <xf numFmtId="0" fontId="46" fillId="0" borderId="40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10" fontId="10" fillId="0" borderId="18" xfId="64" applyNumberFormat="1" applyFont="1" applyBorder="1" applyAlignment="1">
      <alignment horizontal="right"/>
    </xf>
    <xf numFmtId="10" fontId="10" fillId="0" borderId="50" xfId="64" applyNumberFormat="1" applyFont="1" applyBorder="1" applyAlignment="1">
      <alignment horizontal="right"/>
    </xf>
    <xf numFmtId="10" fontId="46" fillId="0" borderId="0" xfId="0" applyNumberFormat="1" applyFont="1"/>
    <xf numFmtId="0" fontId="47" fillId="0" borderId="54" xfId="0" applyFont="1" applyBorder="1" applyAlignment="1">
      <alignment vertical="center"/>
    </xf>
    <xf numFmtId="0" fontId="47" fillId="0" borderId="45" xfId="0" applyFont="1" applyBorder="1" applyAlignment="1">
      <alignment vertical="center"/>
    </xf>
    <xf numFmtId="174" fontId="47" fillId="0" borderId="38" xfId="65" applyNumberFormat="1" applyFont="1" applyBorder="1" applyAlignment="1">
      <alignment horizontal="right" vertical="center" wrapText="1"/>
    </xf>
    <xf numFmtId="0" fontId="44" fillId="0" borderId="29" xfId="0" applyFont="1" applyBorder="1" applyAlignment="1">
      <alignment vertical="center"/>
    </xf>
    <xf numFmtId="0" fontId="47" fillId="0" borderId="41" xfId="0" applyFont="1" applyBorder="1" applyAlignment="1">
      <alignment vertical="center"/>
    </xf>
    <xf numFmtId="174" fontId="47" fillId="0" borderId="18" xfId="65" applyNumberFormat="1" applyFont="1" applyBorder="1" applyAlignment="1">
      <alignment horizontal="right" vertical="center" wrapText="1"/>
    </xf>
    <xf numFmtId="0" fontId="46" fillId="0" borderId="12" xfId="0" applyFont="1" applyBorder="1" applyAlignment="1"/>
    <xf numFmtId="174" fontId="46" fillId="0" borderId="0" xfId="0" applyNumberFormat="1" applyFont="1" applyFill="1"/>
    <xf numFmtId="0" fontId="46" fillId="0" borderId="0" xfId="0" applyFont="1" applyBorder="1" applyAlignment="1"/>
    <xf numFmtId="0" fontId="46" fillId="0" borderId="45" xfId="0" applyFont="1" applyBorder="1" applyAlignment="1"/>
    <xf numFmtId="174" fontId="10" fillId="0" borderId="65" xfId="65" applyNumberFormat="1" applyFont="1" applyBorder="1" applyAlignment="1">
      <alignment horizontal="right"/>
    </xf>
    <xf numFmtId="0" fontId="47" fillId="0" borderId="32" xfId="0" applyFont="1" applyBorder="1" applyAlignment="1"/>
    <xf numFmtId="0" fontId="47" fillId="0" borderId="43" xfId="0" applyFont="1" applyBorder="1" applyAlignment="1"/>
    <xf numFmtId="174" fontId="10" fillId="0" borderId="43" xfId="65" applyNumberFormat="1" applyFont="1" applyBorder="1" applyAlignment="1">
      <alignment horizontal="right"/>
    </xf>
    <xf numFmtId="0" fontId="46" fillId="0" borderId="34" xfId="0" applyFont="1" applyBorder="1" applyAlignment="1"/>
    <xf numFmtId="0" fontId="46" fillId="0" borderId="42" xfId="0" applyFont="1" applyBorder="1" applyAlignment="1"/>
    <xf numFmtId="174" fontId="10" fillId="0" borderId="42" xfId="65" applyNumberFormat="1" applyFont="1" applyBorder="1" applyAlignment="1">
      <alignment horizontal="right"/>
    </xf>
    <xf numFmtId="0" fontId="46" fillId="0" borderId="26" xfId="0" applyFont="1" applyBorder="1" applyAlignment="1"/>
    <xf numFmtId="174" fontId="10" fillId="0" borderId="17" xfId="65" applyNumberFormat="1" applyFont="1" applyBorder="1" applyAlignment="1">
      <alignment horizontal="right"/>
    </xf>
    <xf numFmtId="0" fontId="47" fillId="0" borderId="0" xfId="0" applyFont="1" applyBorder="1" applyAlignment="1">
      <alignment wrapText="1"/>
    </xf>
    <xf numFmtId="0" fontId="46" fillId="0" borderId="0" xfId="0" applyFont="1" applyBorder="1" applyAlignment="1">
      <alignment wrapText="1"/>
    </xf>
    <xf numFmtId="0" fontId="47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justify"/>
    </xf>
    <xf numFmtId="0" fontId="80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/>
    </xf>
    <xf numFmtId="0" fontId="86" fillId="0" borderId="0" xfId="0" applyFont="1" applyAlignment="1">
      <alignment horizontal="center" vertical="top" wrapText="1"/>
    </xf>
    <xf numFmtId="0" fontId="46" fillId="0" borderId="0" xfId="0" applyFont="1" applyAlignment="1">
      <alignment vertical="top" wrapText="1"/>
    </xf>
    <xf numFmtId="0" fontId="45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8" fontId="53" fillId="32" borderId="0" xfId="64" applyNumberFormat="1" applyFont="1" applyFill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6" fontId="53" fillId="0" borderId="0" xfId="64" applyFont="1" applyAlignment="1">
      <alignment horizontal="center" vertical="center"/>
    </xf>
    <xf numFmtId="166" fontId="53" fillId="32" borderId="0" xfId="64" applyFont="1" applyFill="1" applyAlignment="1" applyProtection="1">
      <alignment horizontal="left" vertical="center"/>
      <protection locked="0"/>
    </xf>
    <xf numFmtId="166" fontId="53" fillId="32" borderId="0" xfId="64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/>
    </xf>
    <xf numFmtId="15" fontId="53" fillId="38" borderId="0" xfId="69" applyNumberFormat="1" applyFont="1" applyFill="1" applyAlignment="1" applyProtection="1">
      <alignment horizontal="center"/>
      <protection locked="0"/>
    </xf>
    <xf numFmtId="166" fontId="53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1" fillId="34" borderId="0" xfId="0" applyFont="1" applyFill="1" applyAlignment="1">
      <alignment horizontal="center"/>
    </xf>
    <xf numFmtId="0" fontId="51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166" fontId="2" fillId="22" borderId="32" xfId="87" applyFont="1" applyFill="1" applyBorder="1" applyAlignment="1" applyProtection="1">
      <alignment horizontal="center"/>
      <protection locked="0"/>
    </xf>
    <xf numFmtId="166" fontId="2" fillId="22" borderId="12" xfId="87" applyFont="1" applyFill="1" applyBorder="1" applyAlignment="1" applyProtection="1">
      <alignment horizontal="center"/>
      <protection locked="0"/>
    </xf>
    <xf numFmtId="0" fontId="80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44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top" wrapText="1"/>
    </xf>
    <xf numFmtId="0" fontId="44" fillId="0" borderId="44" xfId="0" applyFont="1" applyBorder="1" applyAlignment="1">
      <alignment horizontal="center" vertical="top" wrapText="1"/>
    </xf>
    <xf numFmtId="0" fontId="44" fillId="0" borderId="45" xfId="0" applyFont="1" applyBorder="1" applyAlignment="1">
      <alignment horizontal="center" vertical="top" wrapText="1"/>
    </xf>
    <xf numFmtId="0" fontId="44" fillId="0" borderId="55" xfId="0" applyFont="1" applyBorder="1" applyAlignment="1">
      <alignment horizontal="center" vertical="top" wrapText="1"/>
    </xf>
    <xf numFmtId="0" fontId="44" fillId="0" borderId="42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0" fontId="44" fillId="0" borderId="66" xfId="0" applyFont="1" applyBorder="1" applyAlignment="1">
      <alignment horizontal="center" vertical="top" wrapText="1"/>
    </xf>
    <xf numFmtId="0" fontId="44" fillId="0" borderId="27" xfId="0" applyFont="1" applyBorder="1" applyAlignment="1">
      <alignment horizontal="center" vertical="top" wrapText="1"/>
    </xf>
    <xf numFmtId="0" fontId="47" fillId="0" borderId="46" xfId="0" applyFont="1" applyBorder="1" applyAlignment="1">
      <alignment horizontal="center" vertical="top" wrapText="1"/>
    </xf>
    <xf numFmtId="0" fontId="47" fillId="0" borderId="43" xfId="0" applyFont="1" applyBorder="1" applyAlignment="1">
      <alignment horizontal="center" vertical="top" wrapText="1"/>
    </xf>
    <xf numFmtId="0" fontId="44" fillId="0" borderId="46" xfId="0" applyFont="1" applyBorder="1" applyAlignment="1">
      <alignment horizontal="center" vertical="top" wrapText="1"/>
    </xf>
    <xf numFmtId="0" fontId="44" fillId="0" borderId="43" xfId="0" applyFont="1" applyBorder="1" applyAlignment="1">
      <alignment horizontal="center" vertical="top" wrapText="1"/>
    </xf>
    <xf numFmtId="0" fontId="47" fillId="0" borderId="44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0" fontId="44" fillId="0" borderId="46" xfId="0" applyFont="1" applyBorder="1" applyAlignment="1">
      <alignment horizontal="center"/>
    </xf>
    <xf numFmtId="0" fontId="44" fillId="0" borderId="43" xfId="0" applyFont="1" applyBorder="1" applyAlignment="1">
      <alignment horizontal="center"/>
    </xf>
    <xf numFmtId="0" fontId="47" fillId="0" borderId="0" xfId="0" applyFont="1" applyAlignment="1">
      <alignment horizontal="left"/>
    </xf>
    <xf numFmtId="0" fontId="44" fillId="0" borderId="4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7" fillId="37" borderId="44" xfId="0" applyFont="1" applyFill="1" applyBorder="1" applyAlignment="1">
      <alignment horizontal="center"/>
    </xf>
    <xf numFmtId="0" fontId="47" fillId="37" borderId="45" xfId="0" applyFont="1" applyFill="1" applyBorder="1" applyAlignment="1">
      <alignment horizontal="center"/>
    </xf>
    <xf numFmtId="0" fontId="8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47" fillId="37" borderId="51" xfId="0" applyFont="1" applyFill="1" applyBorder="1" applyAlignment="1">
      <alignment horizontal="center"/>
    </xf>
    <xf numFmtId="0" fontId="47" fillId="37" borderId="52" xfId="0" applyFont="1" applyFill="1" applyBorder="1" applyAlignment="1">
      <alignment horizontal="center"/>
    </xf>
    <xf numFmtId="0" fontId="47" fillId="37" borderId="53" xfId="0" applyFont="1" applyFill="1" applyBorder="1" applyAlignment="1">
      <alignment horizontal="center"/>
    </xf>
    <xf numFmtId="0" fontId="44" fillId="37" borderId="54" xfId="0" applyFont="1" applyFill="1" applyBorder="1" applyAlignment="1">
      <alignment horizontal="center"/>
    </xf>
    <xf numFmtId="0" fontId="44" fillId="37" borderId="45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Check Cell" xfId="385" builtinId="23" customBuiltin="1"/>
    <cellStyle name="Check Cell 2" xfId="6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1238250</xdr:colOff>
      <xdr:row>1</xdr:row>
      <xdr:rowOff>158750</xdr:rowOff>
    </xdr:to>
    <xdr:grpSp>
      <xdr:nvGrpSpPr>
        <xdr:cNvPr id="3" name="Group 4"/>
        <xdr:cNvGrpSpPr>
          <a:grpSpLocks/>
        </xdr:cNvGrpSpPr>
      </xdr:nvGrpSpPr>
      <xdr:grpSpPr bwMode="auto">
        <a:xfrm>
          <a:off x="0" y="0"/>
          <a:ext cx="1820333" cy="465667"/>
          <a:chOff x="0" y="-12"/>
          <a:chExt cx="1154" cy="243"/>
        </a:xfrm>
      </xdr:grpSpPr>
      <xdr:sp macro="" textlink="">
        <xdr:nvSpPr>
          <xdr:cNvPr id="4" name="AutoShape 3"/>
          <xdr:cNvSpPr>
            <a:spLocks noChangeAspect="1" noChangeArrowheads="1"/>
          </xdr:cNvSpPr>
        </xdr:nvSpPr>
        <xdr:spPr bwMode="auto">
          <a:xfrm>
            <a:off x="0" y="0"/>
            <a:ext cx="1154" cy="2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Freeform 5"/>
          <xdr:cNvSpPr>
            <a:spLocks noEditPoints="1"/>
          </xdr:cNvSpPr>
        </xdr:nvSpPr>
        <xdr:spPr bwMode="auto">
          <a:xfrm>
            <a:off x="0" y="-12"/>
            <a:ext cx="1028" cy="243"/>
          </a:xfrm>
          <a:custGeom>
            <a:avLst/>
            <a:gdLst>
              <a:gd name="T0" fmla="*/ 0 w 2836"/>
              <a:gd name="T1" fmla="*/ 243 h 664"/>
              <a:gd name="T2" fmla="*/ 124 w 2836"/>
              <a:gd name="T3" fmla="*/ 13 h 664"/>
              <a:gd name="T4" fmla="*/ 236 w 2836"/>
              <a:gd name="T5" fmla="*/ 13 h 664"/>
              <a:gd name="T6" fmla="*/ 329 w 2836"/>
              <a:gd name="T7" fmla="*/ 197 h 664"/>
              <a:gd name="T8" fmla="*/ 510 w 2836"/>
              <a:gd name="T9" fmla="*/ 195 h 664"/>
              <a:gd name="T10" fmla="*/ 507 w 2836"/>
              <a:gd name="T11" fmla="*/ 150 h 664"/>
              <a:gd name="T12" fmla="*/ 347 w 2836"/>
              <a:gd name="T13" fmla="*/ 151 h 664"/>
              <a:gd name="T14" fmla="*/ 276 w 2836"/>
              <a:gd name="T15" fmla="*/ 13 h 664"/>
              <a:gd name="T16" fmla="*/ 511 w 2836"/>
              <a:gd name="T17" fmla="*/ 13 h 664"/>
              <a:gd name="T18" fmla="*/ 550 w 2836"/>
              <a:gd name="T19" fmla="*/ 127 h 664"/>
              <a:gd name="T20" fmla="*/ 538 w 2836"/>
              <a:gd name="T21" fmla="*/ 243 h 664"/>
              <a:gd name="T22" fmla="*/ 277 w 2836"/>
              <a:gd name="T23" fmla="*/ 243 h 664"/>
              <a:gd name="T24" fmla="*/ 177 w 2836"/>
              <a:gd name="T25" fmla="*/ 54 h 664"/>
              <a:gd name="T26" fmla="*/ 125 w 2836"/>
              <a:gd name="T27" fmla="*/ 154 h 664"/>
              <a:gd name="T28" fmla="*/ 202 w 2836"/>
              <a:gd name="T29" fmla="*/ 153 h 664"/>
              <a:gd name="T30" fmla="*/ 223 w 2836"/>
              <a:gd name="T31" fmla="*/ 193 h 664"/>
              <a:gd name="T32" fmla="*/ 102 w 2836"/>
              <a:gd name="T33" fmla="*/ 195 h 664"/>
              <a:gd name="T34" fmla="*/ 76 w 2836"/>
              <a:gd name="T35" fmla="*/ 243 h 664"/>
              <a:gd name="T36" fmla="*/ 0 w 2836"/>
              <a:gd name="T37" fmla="*/ 243 h 664"/>
              <a:gd name="T38" fmla="*/ 893 w 2836"/>
              <a:gd name="T39" fmla="*/ 13 h 664"/>
              <a:gd name="T40" fmla="*/ 849 w 2836"/>
              <a:gd name="T41" fmla="*/ 60 h 664"/>
              <a:gd name="T42" fmla="*/ 680 w 2836"/>
              <a:gd name="T43" fmla="*/ 59 h 664"/>
              <a:gd name="T44" fmla="*/ 680 w 2836"/>
              <a:gd name="T45" fmla="*/ 103 h 664"/>
              <a:gd name="T46" fmla="*/ 807 w 2836"/>
              <a:gd name="T47" fmla="*/ 104 h 664"/>
              <a:gd name="T48" fmla="*/ 762 w 2836"/>
              <a:gd name="T49" fmla="*/ 152 h 664"/>
              <a:gd name="T50" fmla="*/ 680 w 2836"/>
              <a:gd name="T51" fmla="*/ 151 h 664"/>
              <a:gd name="T52" fmla="*/ 680 w 2836"/>
              <a:gd name="T53" fmla="*/ 242 h 664"/>
              <a:gd name="T54" fmla="*/ 607 w 2836"/>
              <a:gd name="T55" fmla="*/ 243 h 664"/>
              <a:gd name="T56" fmla="*/ 607 w 2836"/>
              <a:gd name="T57" fmla="*/ 60 h 664"/>
              <a:gd name="T58" fmla="*/ 607 w 2836"/>
              <a:gd name="T59" fmla="*/ 13 h 664"/>
              <a:gd name="T60" fmla="*/ 893 w 2836"/>
              <a:gd name="T61" fmla="*/ 13 h 664"/>
              <a:gd name="T62" fmla="*/ 1027 w 2836"/>
              <a:gd name="T63" fmla="*/ 13 h 664"/>
              <a:gd name="T64" fmla="*/ 952 w 2836"/>
              <a:gd name="T65" fmla="*/ 13 h 664"/>
              <a:gd name="T66" fmla="*/ 833 w 2836"/>
              <a:gd name="T67" fmla="*/ 128 h 664"/>
              <a:gd name="T68" fmla="*/ 952 w 2836"/>
              <a:gd name="T69" fmla="*/ 243 h 664"/>
              <a:gd name="T70" fmla="*/ 1028 w 2836"/>
              <a:gd name="T71" fmla="*/ 243 h 664"/>
              <a:gd name="T72" fmla="*/ 908 w 2836"/>
              <a:gd name="T73" fmla="*/ 128 h 664"/>
              <a:gd name="T74" fmla="*/ 1027 w 2836"/>
              <a:gd name="T75" fmla="*/ 13 h 664"/>
              <a:gd name="T76" fmla="*/ 365 w 2836"/>
              <a:gd name="T77" fmla="*/ 61 h 664"/>
              <a:gd name="T78" fmla="*/ 385 w 2836"/>
              <a:gd name="T79" fmla="*/ 104 h 664"/>
              <a:gd name="T80" fmla="*/ 512 w 2836"/>
              <a:gd name="T81" fmla="*/ 104 h 664"/>
              <a:gd name="T82" fmla="*/ 511 w 2836"/>
              <a:gd name="T83" fmla="*/ 60 h 664"/>
              <a:gd name="T84" fmla="*/ 365 w 2836"/>
              <a:gd name="T85" fmla="*/ 61 h 664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0" t="0" r="r" b="b"/>
            <a:pathLst>
              <a:path w="2836" h="664">
                <a:moveTo>
                  <a:pt x="0" y="664"/>
                </a:moveTo>
                <a:cubicBezTo>
                  <a:pt x="343" y="35"/>
                  <a:pt x="343" y="35"/>
                  <a:pt x="343" y="35"/>
                </a:cubicBezTo>
                <a:cubicBezTo>
                  <a:pt x="652" y="35"/>
                  <a:pt x="652" y="35"/>
                  <a:pt x="652" y="35"/>
                </a:cubicBezTo>
                <a:cubicBezTo>
                  <a:pt x="909" y="537"/>
                  <a:pt x="909" y="537"/>
                  <a:pt x="909" y="537"/>
                </a:cubicBezTo>
                <a:cubicBezTo>
                  <a:pt x="1407" y="532"/>
                  <a:pt x="1407" y="532"/>
                  <a:pt x="1407" y="532"/>
                </a:cubicBezTo>
                <a:cubicBezTo>
                  <a:pt x="1451" y="520"/>
                  <a:pt x="1443" y="408"/>
                  <a:pt x="1400" y="409"/>
                </a:cubicBezTo>
                <a:cubicBezTo>
                  <a:pt x="956" y="413"/>
                  <a:pt x="956" y="413"/>
                  <a:pt x="956" y="413"/>
                </a:cubicBezTo>
                <a:cubicBezTo>
                  <a:pt x="761" y="35"/>
                  <a:pt x="761" y="35"/>
                  <a:pt x="761" y="35"/>
                </a:cubicBezTo>
                <a:cubicBezTo>
                  <a:pt x="1410" y="35"/>
                  <a:pt x="1410" y="35"/>
                  <a:pt x="1410" y="35"/>
                </a:cubicBezTo>
                <a:cubicBezTo>
                  <a:pt x="1573" y="0"/>
                  <a:pt x="1653" y="238"/>
                  <a:pt x="1516" y="348"/>
                </a:cubicBezTo>
                <a:cubicBezTo>
                  <a:pt x="1629" y="416"/>
                  <a:pt x="1633" y="621"/>
                  <a:pt x="1484" y="664"/>
                </a:cubicBezTo>
                <a:cubicBezTo>
                  <a:pt x="763" y="664"/>
                  <a:pt x="763" y="664"/>
                  <a:pt x="763" y="664"/>
                </a:cubicBezTo>
                <a:cubicBezTo>
                  <a:pt x="489" y="147"/>
                  <a:pt x="489" y="147"/>
                  <a:pt x="489" y="147"/>
                </a:cubicBezTo>
                <a:cubicBezTo>
                  <a:pt x="345" y="420"/>
                  <a:pt x="345" y="420"/>
                  <a:pt x="345" y="420"/>
                </a:cubicBezTo>
                <a:cubicBezTo>
                  <a:pt x="557" y="418"/>
                  <a:pt x="557" y="418"/>
                  <a:pt x="557" y="418"/>
                </a:cubicBezTo>
                <a:cubicBezTo>
                  <a:pt x="614" y="528"/>
                  <a:pt x="614" y="528"/>
                  <a:pt x="614" y="528"/>
                </a:cubicBezTo>
                <a:cubicBezTo>
                  <a:pt x="281" y="533"/>
                  <a:pt x="281" y="533"/>
                  <a:pt x="281" y="533"/>
                </a:cubicBezTo>
                <a:cubicBezTo>
                  <a:pt x="209" y="664"/>
                  <a:pt x="209" y="664"/>
                  <a:pt x="209" y="664"/>
                </a:cubicBezTo>
                <a:cubicBezTo>
                  <a:pt x="0" y="664"/>
                  <a:pt x="0" y="664"/>
                  <a:pt x="0" y="664"/>
                </a:cubicBezTo>
                <a:close/>
                <a:moveTo>
                  <a:pt x="2464" y="35"/>
                </a:moveTo>
                <a:cubicBezTo>
                  <a:pt x="2343" y="163"/>
                  <a:pt x="2343" y="163"/>
                  <a:pt x="2343" y="163"/>
                </a:cubicBezTo>
                <a:cubicBezTo>
                  <a:pt x="1877" y="161"/>
                  <a:pt x="1877" y="161"/>
                  <a:pt x="1877" y="161"/>
                </a:cubicBezTo>
                <a:cubicBezTo>
                  <a:pt x="1877" y="282"/>
                  <a:pt x="1877" y="282"/>
                  <a:pt x="1877" y="282"/>
                </a:cubicBezTo>
                <a:cubicBezTo>
                  <a:pt x="2227" y="284"/>
                  <a:pt x="2227" y="284"/>
                  <a:pt x="2227" y="284"/>
                </a:cubicBezTo>
                <a:cubicBezTo>
                  <a:pt x="2103" y="415"/>
                  <a:pt x="2103" y="415"/>
                  <a:pt x="2103" y="415"/>
                </a:cubicBezTo>
                <a:cubicBezTo>
                  <a:pt x="1877" y="413"/>
                  <a:pt x="1877" y="413"/>
                  <a:pt x="1877" y="413"/>
                </a:cubicBezTo>
                <a:cubicBezTo>
                  <a:pt x="1877" y="662"/>
                  <a:pt x="1877" y="662"/>
                  <a:pt x="1877" y="662"/>
                </a:cubicBezTo>
                <a:cubicBezTo>
                  <a:pt x="1674" y="664"/>
                  <a:pt x="1674" y="664"/>
                  <a:pt x="1674" y="664"/>
                </a:cubicBezTo>
                <a:cubicBezTo>
                  <a:pt x="1674" y="163"/>
                  <a:pt x="1674" y="163"/>
                  <a:pt x="1674" y="163"/>
                </a:cubicBezTo>
                <a:cubicBezTo>
                  <a:pt x="1674" y="35"/>
                  <a:pt x="1674" y="35"/>
                  <a:pt x="1674" y="35"/>
                </a:cubicBezTo>
                <a:cubicBezTo>
                  <a:pt x="2464" y="35"/>
                  <a:pt x="2464" y="35"/>
                  <a:pt x="2464" y="35"/>
                </a:cubicBezTo>
                <a:close/>
                <a:moveTo>
                  <a:pt x="2834" y="35"/>
                </a:moveTo>
                <a:cubicBezTo>
                  <a:pt x="2625" y="35"/>
                  <a:pt x="2625" y="35"/>
                  <a:pt x="2625" y="35"/>
                </a:cubicBezTo>
                <a:cubicBezTo>
                  <a:pt x="2297" y="349"/>
                  <a:pt x="2297" y="349"/>
                  <a:pt x="2297" y="349"/>
                </a:cubicBezTo>
                <a:cubicBezTo>
                  <a:pt x="2627" y="664"/>
                  <a:pt x="2627" y="664"/>
                  <a:pt x="2627" y="664"/>
                </a:cubicBezTo>
                <a:cubicBezTo>
                  <a:pt x="2836" y="664"/>
                  <a:pt x="2836" y="664"/>
                  <a:pt x="2836" y="664"/>
                </a:cubicBezTo>
                <a:cubicBezTo>
                  <a:pt x="2506" y="349"/>
                  <a:pt x="2506" y="349"/>
                  <a:pt x="2506" y="349"/>
                </a:cubicBezTo>
                <a:cubicBezTo>
                  <a:pt x="2834" y="35"/>
                  <a:pt x="2834" y="35"/>
                  <a:pt x="2834" y="35"/>
                </a:cubicBezTo>
                <a:close/>
                <a:moveTo>
                  <a:pt x="1006" y="168"/>
                </a:moveTo>
                <a:cubicBezTo>
                  <a:pt x="1062" y="284"/>
                  <a:pt x="1062" y="284"/>
                  <a:pt x="1062" y="284"/>
                </a:cubicBezTo>
                <a:cubicBezTo>
                  <a:pt x="1413" y="283"/>
                  <a:pt x="1413" y="283"/>
                  <a:pt x="1413" y="283"/>
                </a:cubicBezTo>
                <a:cubicBezTo>
                  <a:pt x="1437" y="267"/>
                  <a:pt x="1438" y="179"/>
                  <a:pt x="1409" y="165"/>
                </a:cubicBezTo>
                <a:lnTo>
                  <a:pt x="1006" y="168"/>
                </a:lnTo>
                <a:close/>
              </a:path>
            </a:pathLst>
          </a:custGeom>
          <a:solidFill>
            <a:srgbClr val="0D5A4E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6" name="Freeform 6"/>
          <xdr:cNvSpPr>
            <a:spLocks/>
          </xdr:cNvSpPr>
        </xdr:nvSpPr>
        <xdr:spPr bwMode="auto">
          <a:xfrm>
            <a:off x="959" y="1"/>
            <a:ext cx="195" cy="230"/>
          </a:xfrm>
          <a:custGeom>
            <a:avLst/>
            <a:gdLst>
              <a:gd name="T0" fmla="*/ 194 w 195"/>
              <a:gd name="T1" fmla="*/ 0 h 230"/>
              <a:gd name="T2" fmla="*/ 76 w 195"/>
              <a:gd name="T3" fmla="*/ 115 h 230"/>
              <a:gd name="T4" fmla="*/ 195 w 195"/>
              <a:gd name="T5" fmla="*/ 230 h 230"/>
              <a:gd name="T6" fmla="*/ 119 w 195"/>
              <a:gd name="T7" fmla="*/ 230 h 230"/>
              <a:gd name="T8" fmla="*/ 0 w 195"/>
              <a:gd name="T9" fmla="*/ 115 h 230"/>
              <a:gd name="T10" fmla="*/ 119 w 195"/>
              <a:gd name="T11" fmla="*/ 0 h 230"/>
              <a:gd name="T12" fmla="*/ 194 w 195"/>
              <a:gd name="T13" fmla="*/ 0 h 230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95" h="230">
                <a:moveTo>
                  <a:pt x="194" y="0"/>
                </a:moveTo>
                <a:lnTo>
                  <a:pt x="76" y="115"/>
                </a:lnTo>
                <a:lnTo>
                  <a:pt x="195" y="230"/>
                </a:lnTo>
                <a:lnTo>
                  <a:pt x="119" y="230"/>
                </a:lnTo>
                <a:lnTo>
                  <a:pt x="0" y="115"/>
                </a:lnTo>
                <a:lnTo>
                  <a:pt x="119" y="0"/>
                </a:lnTo>
                <a:lnTo>
                  <a:pt x="194" y="0"/>
                </a:lnTo>
                <a:close/>
              </a:path>
            </a:pathLst>
          </a:custGeom>
          <a:solidFill>
            <a:srgbClr val="FF6600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31" zoomScale="90" zoomScaleNormal="90" workbookViewId="0">
      <selection activeCell="H48" sqref="H48"/>
    </sheetView>
  </sheetViews>
  <sheetFormatPr defaultRowHeight="15"/>
  <cols>
    <col min="1" max="1" width="2.140625" style="181" customWidth="1"/>
    <col min="2" max="2" width="6.42578125" style="181" customWidth="1"/>
    <col min="3" max="3" width="30.42578125" style="181" customWidth="1"/>
    <col min="4" max="4" width="42.7109375" style="181" customWidth="1"/>
    <col min="5" max="6" width="24.5703125" style="181" customWidth="1"/>
    <col min="7" max="7" width="21.42578125" style="181" customWidth="1"/>
    <col min="8" max="8" width="17.5703125" style="181" bestFit="1" customWidth="1"/>
    <col min="9" max="9" width="14.28515625" style="181" bestFit="1" customWidth="1"/>
    <col min="10" max="10" width="11.85546875" style="181" bestFit="1" customWidth="1"/>
    <col min="11" max="11" width="19" style="181" bestFit="1" customWidth="1"/>
    <col min="12" max="16384" width="9.140625" style="181"/>
  </cols>
  <sheetData>
    <row r="1" spans="1:7" ht="24" customHeight="1">
      <c r="A1" s="339" t="s">
        <v>561</v>
      </c>
      <c r="B1" s="339"/>
      <c r="C1" s="339"/>
      <c r="D1" s="339"/>
      <c r="E1" s="339"/>
      <c r="F1" s="339"/>
    </row>
    <row r="2" spans="1:7" ht="15.75" customHeight="1">
      <c r="A2" s="363" t="s">
        <v>562</v>
      </c>
      <c r="B2" s="363"/>
      <c r="C2" s="363"/>
      <c r="D2" s="363"/>
      <c r="E2" s="363"/>
      <c r="F2" s="363"/>
    </row>
    <row r="3" spans="1:7" ht="19.5" customHeight="1">
      <c r="A3" s="364" t="s">
        <v>586</v>
      </c>
      <c r="B3" s="364"/>
      <c r="C3" s="364"/>
      <c r="D3" s="364"/>
      <c r="E3" s="364"/>
      <c r="F3" s="364"/>
    </row>
    <row r="4" spans="1:7" ht="18" customHeight="1">
      <c r="A4" s="365" t="s">
        <v>587</v>
      </c>
      <c r="B4" s="365"/>
      <c r="C4" s="365"/>
      <c r="D4" s="365"/>
      <c r="E4" s="365"/>
      <c r="F4" s="365"/>
    </row>
    <row r="5" spans="1:7" ht="15.75" customHeight="1">
      <c r="A5" s="182"/>
      <c r="B5" s="182"/>
      <c r="C5" s="182"/>
      <c r="D5" s="182"/>
      <c r="E5" s="182"/>
      <c r="F5" s="182"/>
    </row>
    <row r="6" spans="1:7" ht="15.75" customHeight="1">
      <c r="A6" s="339" t="s">
        <v>563</v>
      </c>
      <c r="B6" s="339"/>
      <c r="C6" s="339"/>
      <c r="D6" s="339"/>
      <c r="E6" s="339"/>
      <c r="F6" s="339"/>
    </row>
    <row r="7" spans="1:7" ht="15.75" customHeight="1">
      <c r="A7" s="339" t="s">
        <v>564</v>
      </c>
      <c r="B7" s="339"/>
      <c r="C7" s="339"/>
      <c r="D7" s="339"/>
      <c r="E7" s="339"/>
      <c r="F7" s="339"/>
    </row>
    <row r="8" spans="1:7" ht="15.75" customHeight="1">
      <c r="A8" s="183"/>
      <c r="B8" s="183"/>
      <c r="C8" s="183"/>
      <c r="D8" s="183"/>
      <c r="E8" s="183"/>
      <c r="F8" s="183"/>
    </row>
    <row r="9" spans="1:7" ht="15.75" customHeight="1">
      <c r="A9" s="183"/>
      <c r="B9" s="183"/>
      <c r="C9" s="174" t="s">
        <v>565</v>
      </c>
      <c r="D9" s="172" t="s">
        <v>566</v>
      </c>
      <c r="E9" s="183"/>
      <c r="F9" s="183"/>
    </row>
    <row r="10" spans="1:7" ht="15.75" customHeight="1">
      <c r="A10" s="183"/>
      <c r="B10" s="183"/>
      <c r="C10" s="184" t="s">
        <v>567</v>
      </c>
      <c r="D10" s="173" t="s">
        <v>568</v>
      </c>
      <c r="E10" s="183"/>
      <c r="F10" s="183"/>
    </row>
    <row r="11" spans="1:7" ht="15.75" customHeight="1">
      <c r="A11" s="183"/>
      <c r="B11" s="183"/>
      <c r="C11" s="183"/>
      <c r="D11" s="183"/>
      <c r="E11" s="183"/>
      <c r="F11" s="183"/>
    </row>
    <row r="12" spans="1:7" ht="15.75" customHeight="1">
      <c r="A12" s="185" t="s">
        <v>532</v>
      </c>
      <c r="B12" s="185"/>
      <c r="C12" s="185"/>
      <c r="D12" s="185" t="s">
        <v>580</v>
      </c>
      <c r="E12" s="186"/>
      <c r="F12" s="186"/>
    </row>
    <row r="13" spans="1:7" ht="15.75" customHeight="1">
      <c r="A13" s="187"/>
      <c r="B13" s="187" t="s">
        <v>533</v>
      </c>
      <c r="C13" s="187"/>
      <c r="D13" s="187" t="s">
        <v>581</v>
      </c>
      <c r="E13" s="186"/>
      <c r="F13" s="186"/>
    </row>
    <row r="14" spans="1:7" s="188" customFormat="1" ht="15.75" customHeight="1">
      <c r="A14" s="185" t="s">
        <v>534</v>
      </c>
      <c r="B14" s="185"/>
      <c r="C14" s="185"/>
      <c r="D14" s="185" t="s">
        <v>535</v>
      </c>
      <c r="E14" s="185"/>
    </row>
    <row r="15" spans="1:7" ht="15.75" customHeight="1">
      <c r="A15" s="186"/>
      <c r="B15" s="187" t="s">
        <v>536</v>
      </c>
      <c r="C15" s="186"/>
      <c r="D15" s="187" t="s">
        <v>537</v>
      </c>
      <c r="E15" s="186"/>
    </row>
    <row r="16" spans="1:7" s="188" customFormat="1" ht="15.75" customHeight="1">
      <c r="A16" s="185" t="s">
        <v>538</v>
      </c>
      <c r="B16" s="185"/>
      <c r="C16" s="185"/>
      <c r="D16" s="185" t="s">
        <v>582</v>
      </c>
      <c r="G16" s="189">
        <v>44328</v>
      </c>
    </row>
    <row r="17" spans="1:11" ht="15.75" customHeight="1">
      <c r="A17" s="186"/>
      <c r="B17" s="187" t="s">
        <v>539</v>
      </c>
      <c r="C17" s="186"/>
      <c r="D17" s="187" t="s">
        <v>583</v>
      </c>
      <c r="G17" s="189">
        <v>44334</v>
      </c>
    </row>
    <row r="18" spans="1:11" s="188" customFormat="1" ht="15.75" customHeight="1">
      <c r="A18" s="358" t="s">
        <v>569</v>
      </c>
      <c r="B18" s="358"/>
      <c r="C18" s="358"/>
      <c r="D18" s="190" t="str">
        <f>"Từ ngày "&amp;TEXT(G16,"dd/mm/yyyy;@")&amp;" đến "&amp;TEXT(G17,"dd/mm/yyyy;@")</f>
        <v>Từ ngày 12/05/2021 đến 18/05/2021</v>
      </c>
      <c r="G18" s="191"/>
    </row>
    <row r="19" spans="1:11" ht="15.75" customHeight="1">
      <c r="A19" s="192"/>
      <c r="B19" s="193" t="s">
        <v>570</v>
      </c>
      <c r="C19" s="192"/>
      <c r="D19" s="161" t="str">
        <f>"From "&amp;TEXT(G16,"dd/mm/yyyy;@")&amp;" to "&amp;TEXT(G17,"dd/mm/yyyy;@")</f>
        <v>From 12/05/2021 to 18/05/2021</v>
      </c>
      <c r="G19" s="194"/>
    </row>
    <row r="20" spans="1:11" ht="15.75" customHeight="1">
      <c r="A20" s="195" t="s">
        <v>584</v>
      </c>
      <c r="B20" s="195"/>
      <c r="C20" s="192"/>
      <c r="D20" s="177">
        <f>G17+1</f>
        <v>44335</v>
      </c>
      <c r="G20" s="194"/>
    </row>
    <row r="21" spans="1:11" ht="15.75" customHeight="1">
      <c r="A21" s="192"/>
      <c r="B21" s="193" t="s">
        <v>585</v>
      </c>
      <c r="C21" s="192"/>
      <c r="D21" s="161">
        <f>D20</f>
        <v>44335</v>
      </c>
      <c r="G21" s="194"/>
    </row>
    <row r="22" spans="1:11" ht="15.75" customHeight="1" thickBot="1">
      <c r="A22" s="195"/>
      <c r="B22" s="195"/>
      <c r="C22" s="195"/>
      <c r="D22" s="195"/>
      <c r="E22" s="195"/>
      <c r="F22" s="196" t="s">
        <v>540</v>
      </c>
    </row>
    <row r="23" spans="1:11" ht="15.75" customHeight="1">
      <c r="A23" s="366" t="s">
        <v>531</v>
      </c>
      <c r="B23" s="367"/>
      <c r="C23" s="368" t="s">
        <v>541</v>
      </c>
      <c r="D23" s="367"/>
      <c r="E23" s="197" t="s">
        <v>542</v>
      </c>
      <c r="F23" s="198" t="s">
        <v>560</v>
      </c>
      <c r="K23" s="199"/>
    </row>
    <row r="24" spans="1:11" ht="15.75" customHeight="1">
      <c r="A24" s="361" t="s">
        <v>27</v>
      </c>
      <c r="B24" s="362"/>
      <c r="C24" s="369" t="s">
        <v>330</v>
      </c>
      <c r="D24" s="370"/>
      <c r="E24" s="200" t="s">
        <v>543</v>
      </c>
      <c r="F24" s="201" t="s">
        <v>559</v>
      </c>
      <c r="K24" s="199"/>
    </row>
    <row r="25" spans="1:11" ht="15.75" customHeight="1">
      <c r="A25" s="202"/>
      <c r="B25" s="203"/>
      <c r="C25" s="204"/>
      <c r="D25" s="204"/>
      <c r="E25" s="205">
        <f>G17</f>
        <v>44334</v>
      </c>
      <c r="F25" s="206">
        <f>G16-1</f>
        <v>44327</v>
      </c>
      <c r="G25" s="194"/>
      <c r="K25" s="199"/>
    </row>
    <row r="26" spans="1:11" ht="15.75" customHeight="1">
      <c r="A26" s="361" t="s">
        <v>571</v>
      </c>
      <c r="B26" s="362"/>
      <c r="C26" s="207" t="s">
        <v>544</v>
      </c>
      <c r="D26" s="207"/>
      <c r="E26" s="208"/>
      <c r="F26" s="162"/>
      <c r="K26" s="209"/>
    </row>
    <row r="27" spans="1:11" ht="15.75" customHeight="1">
      <c r="A27" s="202"/>
      <c r="B27" s="203"/>
      <c r="C27" s="210" t="s">
        <v>545</v>
      </c>
      <c r="D27" s="211"/>
      <c r="E27" s="212"/>
      <c r="F27" s="163"/>
      <c r="H27" s="213"/>
      <c r="K27" s="209"/>
    </row>
    <row r="28" spans="1:11" ht="15.75" customHeight="1">
      <c r="A28" s="354">
        <v>1</v>
      </c>
      <c r="B28" s="355"/>
      <c r="C28" s="214" t="s">
        <v>546</v>
      </c>
      <c r="D28" s="215"/>
      <c r="E28" s="216"/>
      <c r="F28" s="164"/>
      <c r="H28" s="217"/>
      <c r="K28" s="209"/>
    </row>
    <row r="29" spans="1:11" ht="15.75" customHeight="1">
      <c r="A29" s="218"/>
      <c r="B29" s="219"/>
      <c r="C29" s="220" t="s">
        <v>547</v>
      </c>
      <c r="D29" s="221"/>
      <c r="E29" s="222"/>
      <c r="F29" s="165"/>
      <c r="H29" s="217"/>
      <c r="K29" s="209"/>
    </row>
    <row r="30" spans="1:11" ht="15.75" customHeight="1">
      <c r="A30" s="356">
        <v>1.1000000000000001</v>
      </c>
      <c r="B30" s="357"/>
      <c r="C30" s="223" t="s">
        <v>588</v>
      </c>
      <c r="D30" s="224"/>
      <c r="E30" s="225">
        <f>F34</f>
        <v>522125352932</v>
      </c>
      <c r="F30" s="166">
        <v>481754342768</v>
      </c>
      <c r="G30" s="226"/>
      <c r="H30" s="227"/>
      <c r="I30" s="226"/>
      <c r="K30" s="199"/>
    </row>
    <row r="31" spans="1:11" ht="15.75" customHeight="1">
      <c r="A31" s="359">
        <v>1.2</v>
      </c>
      <c r="B31" s="360"/>
      <c r="C31" s="228" t="s">
        <v>589</v>
      </c>
      <c r="D31" s="229"/>
      <c r="E31" s="230">
        <f>F35</f>
        <v>10290.98</v>
      </c>
      <c r="F31" s="168">
        <v>10283.56</v>
      </c>
      <c r="G31" s="226"/>
      <c r="H31" s="227"/>
      <c r="I31" s="226"/>
      <c r="K31" s="199"/>
    </row>
    <row r="32" spans="1:11" ht="15.75" customHeight="1">
      <c r="A32" s="354">
        <v>2</v>
      </c>
      <c r="B32" s="355"/>
      <c r="C32" s="214" t="s">
        <v>548</v>
      </c>
      <c r="D32" s="215"/>
      <c r="E32" s="231"/>
      <c r="F32" s="232"/>
      <c r="H32" s="227"/>
      <c r="I32" s="226"/>
      <c r="K32" s="199"/>
    </row>
    <row r="33" spans="1:11" ht="15.75" customHeight="1">
      <c r="A33" s="233"/>
      <c r="B33" s="234"/>
      <c r="C33" s="228" t="s">
        <v>549</v>
      </c>
      <c r="D33" s="221"/>
      <c r="E33" s="235"/>
      <c r="F33" s="169"/>
      <c r="H33" s="227"/>
      <c r="I33" s="226"/>
      <c r="K33" s="199"/>
    </row>
    <row r="34" spans="1:11" ht="15.75" customHeight="1">
      <c r="A34" s="356">
        <v>2.1</v>
      </c>
      <c r="B34" s="357"/>
      <c r="C34" s="223" t="s">
        <v>590</v>
      </c>
      <c r="D34" s="224"/>
      <c r="E34" s="236">
        <v>553490120310</v>
      </c>
      <c r="F34" s="166">
        <v>522125352932</v>
      </c>
      <c r="G34" s="237"/>
      <c r="H34" s="227"/>
      <c r="I34" s="226"/>
      <c r="K34" s="238"/>
    </row>
    <row r="35" spans="1:11" ht="15.75" customHeight="1">
      <c r="A35" s="359">
        <v>2.2000000000000002</v>
      </c>
      <c r="B35" s="360"/>
      <c r="C35" s="239" t="s">
        <v>591</v>
      </c>
      <c r="D35" s="221"/>
      <c r="E35" s="230">
        <v>10302.17</v>
      </c>
      <c r="F35" s="168">
        <v>10290.98</v>
      </c>
      <c r="G35" s="240"/>
      <c r="H35" s="227"/>
      <c r="I35" s="226"/>
    </row>
    <row r="36" spans="1:11" ht="15.75" customHeight="1">
      <c r="A36" s="341">
        <v>3</v>
      </c>
      <c r="B36" s="342"/>
      <c r="C36" s="241" t="s">
        <v>574</v>
      </c>
      <c r="D36" s="242"/>
      <c r="E36" s="243"/>
      <c r="F36" s="170"/>
      <c r="G36" s="226"/>
      <c r="H36" s="227"/>
      <c r="I36" s="226"/>
    </row>
    <row r="37" spans="1:11" ht="15.75" customHeight="1">
      <c r="A37" s="244"/>
      <c r="B37" s="245"/>
      <c r="C37" s="246" t="s">
        <v>575</v>
      </c>
      <c r="D37" s="247"/>
      <c r="E37" s="248">
        <f>E34-E30</f>
        <v>31364767378</v>
      </c>
      <c r="F37" s="249">
        <v>40371010164</v>
      </c>
      <c r="G37" s="250"/>
      <c r="H37" s="227"/>
      <c r="I37" s="226"/>
    </row>
    <row r="38" spans="1:11" ht="15.75" customHeight="1">
      <c r="A38" s="343">
        <v>3.1</v>
      </c>
      <c r="B38" s="344"/>
      <c r="C38" s="251" t="s">
        <v>550</v>
      </c>
      <c r="D38" s="252"/>
      <c r="E38" s="253"/>
      <c r="F38" s="254"/>
      <c r="H38" s="227"/>
      <c r="I38" s="226"/>
    </row>
    <row r="39" spans="1:11" ht="15.75" customHeight="1">
      <c r="A39" s="255"/>
      <c r="B39" s="256"/>
      <c r="C39" s="246" t="s">
        <v>551</v>
      </c>
      <c r="D39" s="257"/>
      <c r="E39" s="258">
        <f>E37-E41</f>
        <v>601154023</v>
      </c>
      <c r="F39" s="249">
        <v>376554042.00001526</v>
      </c>
      <c r="G39" s="237"/>
      <c r="H39" s="227"/>
      <c r="I39" s="226"/>
    </row>
    <row r="40" spans="1:11" ht="15.75" customHeight="1">
      <c r="A40" s="345">
        <v>3.2</v>
      </c>
      <c r="B40" s="346"/>
      <c r="C40" s="259" t="s">
        <v>577</v>
      </c>
      <c r="D40" s="260"/>
      <c r="E40" s="261"/>
      <c r="F40" s="262"/>
      <c r="H40" s="227"/>
      <c r="I40" s="226"/>
    </row>
    <row r="41" spans="1:11" ht="15.75" customHeight="1">
      <c r="A41" s="263"/>
      <c r="B41" s="264"/>
      <c r="C41" s="175" t="s">
        <v>578</v>
      </c>
      <c r="D41" s="257"/>
      <c r="E41" s="258">
        <v>30763613355</v>
      </c>
      <c r="F41" s="249">
        <v>39994456121.999985</v>
      </c>
      <c r="G41" s="250"/>
      <c r="H41" s="227"/>
      <c r="I41" s="226"/>
    </row>
    <row r="42" spans="1:11" ht="15.75" customHeight="1">
      <c r="A42" s="345">
        <v>3.3</v>
      </c>
      <c r="B42" s="346"/>
      <c r="C42" s="251" t="s">
        <v>552</v>
      </c>
      <c r="D42" s="252"/>
      <c r="E42" s="265"/>
      <c r="F42" s="176"/>
      <c r="H42" s="227"/>
      <c r="I42" s="226"/>
    </row>
    <row r="43" spans="1:11" ht="15.75" customHeight="1">
      <c r="A43" s="255"/>
      <c r="B43" s="266"/>
      <c r="C43" s="175" t="s">
        <v>553</v>
      </c>
      <c r="D43" s="257"/>
      <c r="E43" s="248">
        <v>0</v>
      </c>
      <c r="F43" s="249">
        <v>0</v>
      </c>
      <c r="H43" s="227"/>
      <c r="I43" s="226"/>
    </row>
    <row r="44" spans="1:11" ht="15.75" customHeight="1">
      <c r="A44" s="341">
        <v>4</v>
      </c>
      <c r="B44" s="347">
        <v>4</v>
      </c>
      <c r="C44" s="267" t="s">
        <v>572</v>
      </c>
      <c r="D44" s="252"/>
      <c r="E44" s="268"/>
      <c r="F44" s="269"/>
      <c r="H44" s="227"/>
      <c r="I44" s="226"/>
    </row>
    <row r="45" spans="1:11" ht="15.75" customHeight="1">
      <c r="A45" s="270"/>
      <c r="B45" s="271"/>
      <c r="C45" s="175" t="s">
        <v>576</v>
      </c>
      <c r="D45" s="257"/>
      <c r="E45" s="272">
        <f>E35/E31-1</f>
        <v>1.0873599987561988E-3</v>
      </c>
      <c r="F45" s="273">
        <v>7.2154001143576174E-4</v>
      </c>
      <c r="G45" s="274"/>
      <c r="H45" s="227"/>
      <c r="I45" s="226"/>
    </row>
    <row r="46" spans="1:11" ht="15.75" customHeight="1">
      <c r="A46" s="341">
        <v>5</v>
      </c>
      <c r="B46" s="347"/>
      <c r="C46" s="275" t="s">
        <v>554</v>
      </c>
      <c r="D46" s="276"/>
      <c r="E46" s="277"/>
      <c r="F46" s="171"/>
      <c r="H46" s="227"/>
      <c r="I46" s="226"/>
    </row>
    <row r="47" spans="1:11" ht="15.75" customHeight="1">
      <c r="A47" s="244"/>
      <c r="B47" s="245"/>
      <c r="C47" s="278" t="s">
        <v>555</v>
      </c>
      <c r="D47" s="279"/>
      <c r="E47" s="280"/>
      <c r="F47" s="167"/>
      <c r="H47" s="227"/>
      <c r="I47" s="226"/>
    </row>
    <row r="48" spans="1:11" ht="15.75" customHeight="1">
      <c r="A48" s="352">
        <v>5.0999999999999996</v>
      </c>
      <c r="B48" s="353"/>
      <c r="C48" s="281" t="s">
        <v>592</v>
      </c>
      <c r="D48" s="224"/>
      <c r="E48" s="236">
        <v>553490120310.00012</v>
      </c>
      <c r="F48" s="178">
        <v>522125352932</v>
      </c>
      <c r="G48" s="282"/>
      <c r="H48" s="227"/>
      <c r="I48" s="226"/>
    </row>
    <row r="49" spans="1:9" ht="15.75" customHeight="1">
      <c r="A49" s="352">
        <v>5.2</v>
      </c>
      <c r="B49" s="353"/>
      <c r="C49" s="283" t="s">
        <v>593</v>
      </c>
      <c r="D49" s="284"/>
      <c r="E49" s="225">
        <v>53421455092</v>
      </c>
      <c r="F49" s="285">
        <v>53421455092</v>
      </c>
      <c r="G49" s="282"/>
      <c r="H49" s="227"/>
      <c r="I49" s="226"/>
    </row>
    <row r="50" spans="1:9" ht="15.75" customHeight="1">
      <c r="A50" s="350">
        <v>6</v>
      </c>
      <c r="B50" s="351"/>
      <c r="C50" s="286" t="s">
        <v>573</v>
      </c>
      <c r="D50" s="287"/>
      <c r="E50" s="288"/>
      <c r="F50" s="178"/>
      <c r="G50" s="282"/>
      <c r="H50" s="227"/>
      <c r="I50" s="226"/>
    </row>
    <row r="51" spans="1:9" ht="15.75" customHeight="1">
      <c r="A51" s="352">
        <v>6.1</v>
      </c>
      <c r="B51" s="353">
        <v>6.1</v>
      </c>
      <c r="C51" s="289" t="s">
        <v>594</v>
      </c>
      <c r="D51" s="290"/>
      <c r="E51" s="291"/>
      <c r="F51" s="179"/>
      <c r="G51" s="282"/>
      <c r="H51" s="227"/>
      <c r="I51" s="226"/>
    </row>
    <row r="52" spans="1:9" ht="15.75" customHeight="1">
      <c r="A52" s="352">
        <v>6.2</v>
      </c>
      <c r="B52" s="353"/>
      <c r="C52" s="223" t="s">
        <v>595</v>
      </c>
      <c r="D52" s="281"/>
      <c r="E52" s="225"/>
      <c r="F52" s="178"/>
      <c r="G52" s="282"/>
      <c r="H52" s="227"/>
      <c r="I52" s="226"/>
    </row>
    <row r="53" spans="1:9" ht="15.75" customHeight="1" thickBot="1">
      <c r="A53" s="348">
        <v>6.2</v>
      </c>
      <c r="B53" s="349">
        <v>6.3</v>
      </c>
      <c r="C53" s="292" t="s">
        <v>579</v>
      </c>
      <c r="D53" s="292"/>
      <c r="E53" s="293"/>
      <c r="F53" s="180"/>
      <c r="G53" s="282"/>
      <c r="H53" s="227"/>
      <c r="I53" s="226"/>
    </row>
    <row r="54" spans="1:9" ht="15.75" customHeight="1">
      <c r="A54" s="294"/>
      <c r="B54" s="294"/>
      <c r="C54" s="294"/>
      <c r="D54" s="294"/>
      <c r="E54" s="295"/>
      <c r="F54" s="295"/>
    </row>
    <row r="55" spans="1:9">
      <c r="B55" s="185"/>
      <c r="C55" s="296" t="s">
        <v>556</v>
      </c>
      <c r="D55" s="296"/>
      <c r="E55" s="340" t="s">
        <v>557</v>
      </c>
      <c r="F55" s="340"/>
    </row>
    <row r="56" spans="1:9">
      <c r="B56" s="185"/>
      <c r="C56" s="296" t="s">
        <v>596</v>
      </c>
      <c r="D56" s="296"/>
      <c r="E56" s="371" t="s">
        <v>558</v>
      </c>
      <c r="F56" s="340"/>
    </row>
    <row r="57" spans="1:9" ht="14.25" customHeight="1">
      <c r="C57" s="297"/>
      <c r="D57" s="297"/>
      <c r="E57" s="187"/>
      <c r="F57" s="187"/>
    </row>
    <row r="58" spans="1:9" ht="14.25" customHeight="1">
      <c r="A58" s="298"/>
      <c r="B58" s="298"/>
    </row>
    <row r="59" spans="1:9" ht="14.25" customHeight="1">
      <c r="A59" s="298"/>
      <c r="B59" s="298"/>
    </row>
    <row r="60" spans="1:9" ht="14.25" customHeight="1">
      <c r="A60" s="298"/>
      <c r="B60" s="298"/>
    </row>
    <row r="61" spans="1:9" ht="14.25" customHeight="1">
      <c r="A61" s="298"/>
      <c r="B61" s="298"/>
    </row>
    <row r="62" spans="1:9" ht="14.25" customHeight="1">
      <c r="A62" s="298"/>
      <c r="B62" s="298"/>
    </row>
    <row r="63" spans="1:9" ht="14.25" customHeight="1">
      <c r="A63" s="298"/>
      <c r="B63" s="298"/>
      <c r="C63" s="296"/>
      <c r="E63" s="340"/>
      <c r="F63" s="340"/>
    </row>
    <row r="64" spans="1:9" ht="14.25" customHeight="1">
      <c r="A64" s="299"/>
      <c r="B64" s="299"/>
      <c r="C64" s="300"/>
      <c r="D64" s="186"/>
      <c r="E64" s="372"/>
      <c r="F64" s="372"/>
    </row>
    <row r="65" spans="1:4" ht="16.5">
      <c r="A65" s="299"/>
      <c r="B65" s="299"/>
      <c r="C65" s="299"/>
      <c r="D65" s="299"/>
    </row>
    <row r="66" spans="1:4" ht="16.5">
      <c r="A66" s="301"/>
      <c r="B66" s="301"/>
      <c r="C66" s="301"/>
      <c r="D66" s="301"/>
    </row>
    <row r="67" spans="1:4" ht="16.5">
      <c r="A67" s="302"/>
      <c r="B67" s="302"/>
      <c r="C67" s="301"/>
      <c r="D67" s="301"/>
    </row>
    <row r="68" spans="1:4" ht="15.75">
      <c r="A68" s="303"/>
      <c r="B68" s="303"/>
    </row>
  </sheetData>
  <mergeCells count="34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7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MUjhPU7UQgqXPHqYoZGFpA4nBO4=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q1ssRbalMWFSZLagjeCi7rRsaco=</DigestValue>
    </Reference>
  </SignedInfo>
  <SignatureValue>uTuTXUHQTya2LV3NU6u6EGc3FHwOXzdnLGyrp03ThxY7fG9F/JNgNKsbQ8OCSEm0Z78CDeq9A0M5
tVt8mVhwqeH/bf5bp+8JbBsZmE6ajTm49wblBlGX/1UE2n6zkbnTTW0oQ8bHjy6W949ak9vtLaeB
pjPlR5VMP9RgkL6Lae8=</SignatureValue>
  <KeyInfo>
    <X509Data>
      <X509Certificate>MIIGBTCCA+2gAwIBAgIQVAEBAWoEesmD8deBSm4ozDANBgkqhkiG9w0BAQUFADBpMQswCQYDVQQG
EwJWTjETMBEGA1UEChMKVk5QVCBHcm91cDEeMBwGA1UECxMVVk5QVC1DQSBUcnVzdCBOZXR3b3Jr
MSUwIwYDVQQDExxWTlBUIENlcnRpZmljYXRpb24gQXV0aG9yaXR5MB4XDTE5MTIxMTA4MDkwMFoX
DTIyMTIxMTA4MDkwMFowgcsxCzAJBgNVBAYTAlZOMRIwEAYDVQQIDAlIw4AgTuG7mEkxFTATBgNV
BAcMDEhvw6BuIEtp4bq/bTFtMGsGA1UEAwxkTkfDgk4gSMOATkcgVEjGr8agTkcgTeG6oEkgQ+G7
lCBQSOG6pk4gxJDhuqZVIFTGryBWw4AgUEjDgVQgVFJJ4buCTiBWSeG7hlQgTkFNLUNISSBOSMOB
TkggSMOAIFRIw4BOSDEiMCAGCgmSJomT8ixkAQEMEk1TVDowMTAwMTUwNjE5LTA3MzCBnzANBgkq
hkiG9w0BAQEFAAOBjQAwgYkCgYEA3grSCl39oR18F2Y+S7DtB6x237HkNFGpLBObZeDC6rpfJ1YF
rQ8qHu+gH6Uhl3azL/xpaGYyBswwmCnIJRJCNGOVNt/RwB8ccA93OWm1AOsCfMmlFwCHOqDpo+dI
c+SIFxQ9eb8rRDz3+OgdeVYA19TmiIKFl0V03ypVnOjZmDsCAwEAAaOCAcgwggHEMHAGCCsGAQUF
BwEBBGQwYjAyBggrBgEFBQcwAoYmaHR0cDovL3B1Yi52bnB0LWNhLnZuL2NlcnRzL3ZucHRjYS5j
ZXIwLAYIKwYBBQUHMAGGIGh0dHA6Ly9vY3NwLnZucHQtY2Eudm4vcmVzcG9uZGVyMB0GA1UdDgQW
BBSMQmeFuErFQFMV5oNlbgKWeHOOszAMBgNVHRMBAf8EAjAAMB8GA1UdIwQYMBaAFAZpwNXVAooV
jUZ96XziaApVrGqvMGgGA1UdIARhMF8wXQYOKwYBBAGB7QMBAQMBAQIwSzAiBggrBgEFBQcCAjAW
HhQATwBJAEQALQBQAHIALQAxAC4AMDAlBggrBgEFBQcCARYZaHR0cDovL3B1Yi52bnB0LWNhLnZu
L3JwYTAxBgNVHR8EKjAoMCagJKAihiBodHRwOi8vY3JsLnZucHQtY2Eudm4vdm5wdGNhLmNybDAO
BgNVHQ8BAf8EBAMCBPAwNAYDVR0lBC0wKwYIKwYBBQUHAwIGCCsGAQUFBwMEBgorBgEEAYI3CgMM
BgkqhkiG9y8BAQUwHwYDVR0RBBgwFoEUZHZjay5odGhAYmlkdi5jb20udm4wDQYJKoZIhvcNAQEF
BQADggIBAHVoF2Vicu2XlUa1t95ef8EEWDgzHaOAIaT9JsEyKr1Nep8ODNaMkjd2ouNm3x4qJ7wJ
22L1fPHs1BByrIfzFzQvrwoQaqrIXQKFd//J4gu4Z9YTZM3JxgJa2DC+oM65qyZint4GBAdi0RLv
jHnaxFr9A/Cvig6pcl0/l0c5JM3NacPrRsr/dlzwGGkMQfxqmNSTTieNoc8q8RzdYUe3VHBWDJPR
jSZfi4Gl0xT5JZPUmCDgCXx4uLibPsRnczm1pHXH7hy/jz7LmelNngPw/EwxzmIyMNlp6a1JkB2i
ArEzsTxCysmhM09xnQUOKrqGNnu8BIOJrdz140RvismA065IFotcw9qvkIGyjlZ53pimpuPEmi5n
O2Ae168tSzo2JlI7N9QIRm+RPYNfEbTrIZsec5H8DTZpq3qrTEHKitUhRX0eabCJPAJU/OALjRle
iPVpUefl/QVrEbHvVWNCFH5ZosxNCfTguRmisDSyfvO1Lqu0CpHJhDa56jj9eq6SFaAyK7Gv44PM
rq8r74zfPuoyJ5Xkp7HQSZ6c2yiJt27zDKOslBVXLrBkR1dBAwWzmk8fY9zhuhNOePSxuzw0iYV8
AJhk+GmSDEBPJDzMyjiuzI9HIILM4k9MObC9OBuPR6mdMpXeoyelw935/6ikG/kt92JjJzZkSih7
tRBWslpE</X509Certificate>
    </X509Data>
  </KeyInfo>
  <Object xmlns:mdssi="http://schemas.openxmlformats.org/package/2006/digital-signature" Id="idPackageObject">
    <Manifest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5.xml?ContentType=application/vnd.openxmlformats-officedocument.spreadsheetml.worksheet+xml">
        <DigestMethod Algorithm="http://www.w3.org/2000/09/xmldsig#sha1"/>
        <DigestValue>eTpO85E4YyHD7eE2vGMxf3jOtSk=</DigestValue>
      </Reference>
      <Reference URI="/xl/worksheets/sheet6.xml?ContentType=application/vnd.openxmlformats-officedocument.spreadsheetml.worksheet+xml">
        <DigestMethod Algorithm="http://www.w3.org/2000/09/xmldsig#sha1"/>
        <DigestValue>QdlUTx6UI2bViWU0LrGP8Bcq3pI=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YWdsCMWCQrM8wEZq6FOVyqBl1jc=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+3qN+KoY2UlMuTBvvBGBL2EEQd4=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JRg8/IvtvHL6Je/HThyKB8pa18o=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9.xml?ContentType=application/vnd.openxmlformats-officedocument.spreadsheetml.worksheet+xml">
        <DigestMethod Algorithm="http://www.w3.org/2000/09/xmldsig#sha1"/>
        <DigestValue>GuDWMZXvclfobpNfT9wg/mQH3vA=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bKQSt/90V0bq1w35BdHhztytdPs=</DigestValue>
      </Reference>
      <Reference URI="/xl/workbook.xml?ContentType=application/vnd.openxmlformats-officedocument.spreadsheetml.sheet.main+xml">
        <DigestMethod Algorithm="http://www.w3.org/2000/09/xmldsig#sha1"/>
        <DigestValue>bctsOonDe5vwYZ4LF/OPTq2pLU0=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sheet2.xml?ContentType=application/vnd.openxmlformats-officedocument.spreadsheetml.worksheet+xml">
        <DigestMethod Algorithm="http://www.w3.org/2000/09/xmldsig#sha1"/>
        <DigestValue>esQaZitBQD4ES94nGii54LwWfWE=</DigestValue>
      </Reference>
      <Reference URI="/xl/worksheets/sheet3.xml?ContentType=application/vnd.openxmlformats-officedocument.spreadsheetml.worksheet+xml">
        <DigestMethod Algorithm="http://www.w3.org/2000/09/xmldsig#sha1"/>
        <DigestValue>KVoigwm+vF2vH20lV7AohAowP54=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DuKFbrgSPf/tdbsjRHB/lFaYGyc=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S4dROHh4domAi1wIR2Hi7qGrRys=</DigestValue>
      </Reference>
    </Manifest>
    <SignatureProperties>
      <SignatureProperty Id="idSignatureTime" Target="#idPackageSignature">
        <mdssi:SignatureTime>
          <mdssi:Format>YYYY-MM-DDThh:mm:ssTZD</mdssi:Format>
          <mdssi:Value>2021-05-19T10:39:10Z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2021-05-19T10:39:10Z</xd:SigningTime>
          <xd:SigningCertificate>
            <xd:Cert>
              <xd:CertDigest>
                <DigestMethod Algorithm="http://www.w3.org/2000/09/xmldsig#sha1"/>
                <DigestValue>4uIypyJZgINGTC4PHyhoubUhAMw=</DigestValue>
              </xd:CertDigest>
              <xd:IssuerSerial>
                <X509IssuerName>CN=VNPT Certification Authority, OU=VNPT-CA Trust Network, O=VNPT Group, C=VN</X509IssuerName>
                <X509SerialNumber>111660364337240060907838207053190277324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AIiWHtjGVUtAJ64WkH8awM+zrzg=</DigestValue>
    </Reference>
    <Reference Type="http://www.w3.org/2000/09/xmldsig#Object" URI="#idOfficeObject">
      <DigestMethod Algorithm="http://www.w3.org/2000/09/xmldsig#sha1"/>
      <DigestValue>ogssO5Pl12tYqr/Ni2bHmAd3BDI=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BAVNdQDjLNK7rzNj1aPQv0E2n9I=</DigestValue>
    </Reference>
  </SignedInfo>
  <SignatureValue>VBP4mApz2rDjywjoopWKIKGBMc6c5it6mjs7ZXWUGvkQVROQhnNFOVqUHJg2brzEuOND+yGU89/S
TEUxU10aUeJGKqUhJiA5KNUgF96YgNHuvhN9BLfaT3D/SoEGC7wYutXrKePCx9qgYv7hVlx3Py6d
be6vPqil18atcC9JWDE=</SignatureValue>
  <KeyInfo>
    <X509Data>
      <X509Certificate>MIIF3zCCA8egAwIBAgIQVAEBAbzhOYH3uZUqX4okcTANBgkqhkiG9w0BAQUFADBpMQswCQYDVQQGEwJWTjETMBEGA1UEChMKVk5QVCBHcm91cDEeMBwGA1UECxMVVk5QVC1DQSBUcnVzdCBOZXR3b3JrMSUwIwYDVQQDExxWTlBUIENlcnRpZmljYXRpb24gQXV0aG9yaXR5MB4XDTIwMDcxNDA1MDEwMFoXDTIzMDcyMTA2NTgwMFowgaoxCzAJBgNVBAYTAlZOMRIwEAYDVQQIDAlIw4AgTuG7mEkxFDASBgNVBAcMC8SQ4buRbmcgxJBhMVEwTwYDVQQDDEhDw5RORyBUWSBD4buUIFBI4bqmTiBRVeG6ok4gTMOdIFFV4bu4IMSQ4bqmVSBUxq8gQ0jhu6hORyBLSE/DgU4gQU4gQsOMTkgxHjAcBgoJkiaJk/IsZAEBDA5NU1Q6MDEwMjEzMDk2MDCBnzANBgkqhkiG9w0BAQEFAAOBjQAwgYkCgYEAupPC01YUs7u1MnGwZunLNgyMHGA5nnRKrnX1qBlyn9MoFGUpLhapa76Z7JlQJ+3T9i2Q0GZFN2+0wlrreKebhY/qSCa/zO+yCfaF01ztP561bZxWIgm4xthfKNhpG05AxyoJImhnSXIY9g6K8TwfCSv+u+ucqPJ4/rX9+bxK4KECAwEAAaOCAcMwggG/MHAGCCsGAQUFBwEBBGQwYjAyBggrBgEFBQcwAoYmaHR0cDovL3B1Yi52bnB0LWNhLnZuL2NlcnRzL3ZucHRjYS5jZXIwLAYIKwYBBQUHMAGGIGh0dHA6Ly9vY3NwLnZucHQtY2Eudm4vcmVzcG9uZGVyMB0GA1UdDgQWBBRYoDiIail/R6auBnkN/REVtP6WbjAMBgNVHRMBAf8EAjAAMB8GA1UdIwQYMBaAFAZpwNXVAooVjUZ96XziaApVrGqvMGgGA1UdIARhMF8wXQYOKwYBBAGB7QMBAQMBAQIwSzAiBggrBgEFBQcCAjAWHhQATwBJAEQALQBQAHIALQAxAC4AMDAlBggrBgEFBQcCARYZaHR0cDovL3B1Yi52bnB0LWNhLnZuL3JwYTAxBgNVHR8EKjAoMCagJKAihiBodHRwOi8vY3JsLnZucHQtY2Eudm4vdm5wdGNhLmNybDAOBgNVHQ8BAf8EBAMCBPAwNAYDVR0lBC0wKwYIKwYBBQUHAwIGCCsGAQUFBwMEBgorBgEEAYI3CgMMBgkqhkiG9y8BAQUwGgYDVR0RBBMwEYEPaW5mb0BhYmYuY29tLnZuMA0GCSqGSIb3DQEBBQUAA4ICAQA2BG11N49/2ikiDWnfBE9m7pIeFQNfAfijtU2I1Loxybwbx7g9p2F7oC031MbdFMsXWPHo+wna4Ka/n66K63N4aIj2fzFGRWiYe9NLqd57a190lcyExvhxhC5VDwjiJ1do30H+/9x0O23VpxeswBiQxADAGmnDDQOmMRINrhVpNn9p2XHmHRVCRe6dQXtAZGi2YBmUdAuPkFRXiU74nnCnGLmYlSAuuRSCDhNYlHWEEJIGG66VIfwIfn/vzTthAZEzt5OBVGyBtkFCS0iWcTc3NJiDTTYAHzbsPZh1n0hSjEkEDLLqAtse59UyF0mtPIZhyK+m52LxlB2L8/3RkcG/8Iom27hsXP5UGnCP/N2M7qX5Vxa28xZ38FbXcmYTpIx/37pCx/m2pJDfFBEYZKRiom4kQF4GpzIcFG7xInk2gwMvX+2gfKZ5kZTb26xXVpZxaXIuxkgQhwf3QPVcNeKCXk0wCoENfkLliN3Co5UmN/EOpyRYGnroHcgPKX/d9lL+Z8b73s5OSJFP7UQUF0V0LKzMVm0bNa9TVyz5r8GLZGiekwuFNOWwLwZFm1xipP5tzGiC0BoKkMJrlf6LJV4yNxDsjskaZwX1l6bV6gZ1SbDFufx5MlSFULsBVyCxgUmb0zE0A5is8Bxa7q1BEAWfbcv3GChSKPBF8nSNXxoCE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S4dROHh4domAi1wIR2Hi7qGrRys=</DigestValue>
      </Reference>
      <Reference URI="/xl/calcChain.xml?ContentType=application/vnd.openxmlformats-officedocument.spreadsheetml.calcChain+xml">
        <DigestMethod Algorithm="http://www.w3.org/2000/09/xmldsig#sha1"/>
        <DigestValue>JRg8/IvtvHL6Je/HThyKB8pa18o=</DigestValue>
      </Reference>
      <Reference URI="/xl/drawings/drawing1.xml?ContentType=application/vnd.openxmlformats-officedocument.drawing+xml">
        <DigestMethod Algorithm="http://www.w3.org/2000/09/xmldsig#sha1"/>
        <DigestValue>DuKFbrgSPf/tdbsjRHB/lFaYGyc=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+3qN+KoY2UlMuTBvvBGBL2EEQd4=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YWdsCMWCQrM8wEZq6FOVyqBl1jc=</DigestValue>
      </Reference>
      <Reference URI="/xl/styles.xml?ContentType=application/vnd.openxmlformats-officedocument.spreadsheetml.styles+xml">
        <DigestMethod Algorithm="http://www.w3.org/2000/09/xmldsig#sha1"/>
        <DigestValue>bKQSt/90V0bq1w35BdHhztytdPs=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bctsOonDe5vwYZ4LF/OPTq2pLU0=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esQaZitBQD4ES94nGii54LwWfWE=</DigestValue>
      </Reference>
      <Reference URI="/xl/worksheets/sheet3.xml?ContentType=application/vnd.openxmlformats-officedocument.spreadsheetml.worksheet+xml">
        <DigestMethod Algorithm="http://www.w3.org/2000/09/xmldsig#sha1"/>
        <DigestValue>KVoigwm+vF2vH20lV7AohAowP54=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sheet5.xml?ContentType=application/vnd.openxmlformats-officedocument.spreadsheetml.worksheet+xml">
        <DigestMethod Algorithm="http://www.w3.org/2000/09/xmldsig#sha1"/>
        <DigestValue>eTpO85E4YyHD7eE2vGMxf3jOtSk=</DigestValue>
      </Reference>
      <Reference URI="/xl/worksheets/sheet6.xml?ContentType=application/vnd.openxmlformats-officedocument.spreadsheetml.worksheet+xml">
        <DigestMethod Algorithm="http://www.w3.org/2000/09/xmldsig#sha1"/>
        <DigestValue>QdlUTx6UI2bViWU0LrGP8Bcq3pI=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worksheets/sheet9.xml?ContentType=application/vnd.openxmlformats-officedocument.spreadsheetml.worksheet+xml">
        <DigestMethod Algorithm="http://www.w3.org/2000/09/xmldsig#sha1"/>
        <DigestValue>GuDWMZXvclfobpNfT9wg/mQH3vA=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2021-05-20T02:15:52Z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2021-05-20T02:15:52Z</xd:SigningTime>
          <xd:SigningCertificate>
            <xd:Cert>
              <xd:CertDigest>
                <DigestMethod Algorithm="http://www.w3.org/2000/09/xmldsig#sha1"/>
                <DigestValue>5lCRq0IwDcy1izRN9J88c3pLw0U=</DigestValue>
              </xd:CertDigest>
              <xd:IssuerSerial>
                <X509IssuerName>CN=VNPT Certification Authority, OU=VNPT-CA Trust Network, O=VNPT Group, C=VN</X509IssuerName>
                <X509SerialNumber>111660364362884696045679221270834193521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Sheet1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vumin</cp:lastModifiedBy>
  <cp:lastPrinted>2021-04-22T12:36:32Z</cp:lastPrinted>
  <dcterms:created xsi:type="dcterms:W3CDTF">2014-09-25T08:23:57Z</dcterms:created>
  <dcterms:modified xsi:type="dcterms:W3CDTF">2021-05-19T10:32:59Z</dcterms:modified>
</cp:coreProperties>
</file>